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yad\Desktop\GESTION\Gestion 2021\AO 03-2021\INSERTION\"/>
    </mc:Choice>
  </mc:AlternateContent>
  <xr:revisionPtr revIDLastSave="0" documentId="13_ncr:1_{D0C8048D-A807-4810-97A8-FA85619D780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BORDEREAU DES PRIX AO 03-2021 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1" i="1" l="1"/>
  <c r="F127" i="1"/>
  <c r="F124" i="1"/>
  <c r="F120" i="1"/>
  <c r="F116" i="1"/>
  <c r="F108" i="1"/>
  <c r="F106" i="1"/>
  <c r="F103" i="1"/>
  <c r="F100" i="1"/>
  <c r="F98" i="1"/>
  <c r="F95" i="1"/>
  <c r="F92" i="1"/>
  <c r="F90" i="1"/>
  <c r="F86" i="1"/>
  <c r="F84" i="1"/>
  <c r="F81" i="1"/>
  <c r="F78" i="1"/>
  <c r="F76" i="1"/>
  <c r="F72" i="1"/>
  <c r="F70" i="1"/>
  <c r="F67" i="1"/>
  <c r="F65" i="1"/>
  <c r="F63" i="1"/>
  <c r="F61" i="1"/>
  <c r="F58" i="1"/>
  <c r="F52" i="1"/>
  <c r="F49" i="1"/>
  <c r="F46" i="1"/>
  <c r="F43" i="1"/>
  <c r="F41" i="1"/>
  <c r="F39" i="1"/>
  <c r="F36" i="1"/>
  <c r="F34" i="1"/>
  <c r="F32" i="1"/>
  <c r="F29" i="1"/>
  <c r="F27" i="1"/>
  <c r="F25" i="1"/>
  <c r="F22" i="1"/>
  <c r="F20" i="1"/>
  <c r="F18" i="1"/>
  <c r="F15" i="1"/>
  <c r="F12" i="1"/>
  <c r="F9" i="1"/>
  <c r="F133" i="1" l="1"/>
  <c r="F134" i="1" s="1"/>
  <c r="F135" i="1" l="1"/>
</calcChain>
</file>

<file path=xl/sharedStrings.xml><?xml version="1.0" encoding="utf-8"?>
<sst xmlns="http://schemas.openxmlformats.org/spreadsheetml/2006/main" count="229" uniqueCount="142">
  <si>
    <t>FACULTE DES LETTRES DE SAISS</t>
  </si>
  <si>
    <t>BORDEREAU DES PRIX</t>
  </si>
  <si>
    <t>N°</t>
  </si>
  <si>
    <t xml:space="preserve">DESIGNATION DES TRAVAUX </t>
  </si>
  <si>
    <t>U</t>
  </si>
  <si>
    <t xml:space="preserve">QUANTITES </t>
  </si>
  <si>
    <t>PRIX.U</t>
  </si>
  <si>
    <t>MONTANT</t>
  </si>
  <si>
    <t>A-GROS ŒUVRES</t>
  </si>
  <si>
    <t xml:space="preserve">DEMOLITION </t>
  </si>
  <si>
    <t>A1</t>
  </si>
  <si>
    <t>L'unité</t>
  </si>
  <si>
    <t>VESTIAIRE + GUERITE</t>
  </si>
  <si>
    <t>A2</t>
  </si>
  <si>
    <t xml:space="preserve"> </t>
  </si>
  <si>
    <t>L'ensemble</t>
  </si>
  <si>
    <t>E</t>
  </si>
  <si>
    <t>TERRASSEMENTS</t>
  </si>
  <si>
    <t>A3</t>
  </si>
  <si>
    <t xml:space="preserve">Terrassement en plein  masse dans tous terrains </t>
  </si>
  <si>
    <t>Le métre cube</t>
  </si>
  <si>
    <r>
      <t>m</t>
    </r>
    <r>
      <rPr>
        <vertAlign val="superscript"/>
        <sz val="10"/>
        <rFont val="Times New Roman"/>
        <family val="1"/>
      </rPr>
      <t>3</t>
    </r>
  </si>
  <si>
    <t>A4</t>
  </si>
  <si>
    <t xml:space="preserve">Fouilles en tranchée,en puits ou en rigole </t>
  </si>
  <si>
    <t>dans tout terrain Y compris rocher</t>
  </si>
  <si>
    <t>A5</t>
  </si>
  <si>
    <t>Evacuation des déblais ou mise en remblai</t>
  </si>
  <si>
    <t>A6</t>
  </si>
  <si>
    <t>Tout venant compacté</t>
  </si>
  <si>
    <t>MACONNERIE EN FONDATIONS</t>
  </si>
  <si>
    <t>A7</t>
  </si>
  <si>
    <t>Béton de propreté</t>
  </si>
  <si>
    <t>A8</t>
  </si>
  <si>
    <t>Gros béton en fondations</t>
  </si>
  <si>
    <t>A9</t>
  </si>
  <si>
    <t xml:space="preserve">Arase étanche </t>
  </si>
  <si>
    <t>Le mètre carré</t>
  </si>
  <si>
    <t>m²</t>
  </si>
  <si>
    <t>BETON ARME EN FONDATIONS</t>
  </si>
  <si>
    <t>A10</t>
  </si>
  <si>
    <t>béton armé en fondations</t>
  </si>
  <si>
    <t>A11</t>
  </si>
  <si>
    <t>Acier Tor en fondations pour tout ouvrages</t>
  </si>
  <si>
    <t>Le kilogramme</t>
  </si>
  <si>
    <t>kg</t>
  </si>
  <si>
    <t>A12</t>
  </si>
  <si>
    <t xml:space="preserve">Plate forme en béton </t>
  </si>
  <si>
    <t xml:space="preserve"> ELEVATION </t>
  </si>
  <si>
    <t>A13</t>
  </si>
  <si>
    <t>Béton pour béton armé en élévation</t>
  </si>
  <si>
    <t>A14</t>
  </si>
  <si>
    <t>Acier TOR pour béton armé en élévation</t>
  </si>
  <si>
    <t>A15</t>
  </si>
  <si>
    <t>Plancher hourdis complet de 12+5</t>
  </si>
  <si>
    <t>CLOISONNEMENT</t>
  </si>
  <si>
    <t>A16</t>
  </si>
  <si>
    <t>Cloison en brique creuse de 20cm</t>
  </si>
  <si>
    <t>ENDUITS</t>
  </si>
  <si>
    <t>A17</t>
  </si>
  <si>
    <t>Enduit sur murs intèrieur-plafond et extèrieur</t>
  </si>
  <si>
    <t>ASSAINISSEMENT</t>
  </si>
  <si>
    <t>A18</t>
  </si>
  <si>
    <t>Curage de l'égout existant</t>
  </si>
  <si>
    <t>A19</t>
  </si>
  <si>
    <t>Regard 60/60cm y/c branchement à l'existant</t>
  </si>
  <si>
    <t>Le mètre linéaire</t>
  </si>
  <si>
    <t>B-ETANCHEITE .</t>
  </si>
  <si>
    <t>B1</t>
  </si>
  <si>
    <t>Forme de pente y/c  chape de lissage</t>
  </si>
  <si>
    <t>B2</t>
  </si>
  <si>
    <t>Etanchéité élastomère autoprotégée</t>
  </si>
  <si>
    <t>B3</t>
  </si>
  <si>
    <t>Relevé en  étanchéité élastomère autoprotégée</t>
  </si>
  <si>
    <t>ml</t>
  </si>
  <si>
    <t>B4</t>
  </si>
  <si>
    <t xml:space="preserve"> Fourniture et Pose de gargouille en plomb y/c Crapaudine</t>
  </si>
  <si>
    <t>B5</t>
  </si>
  <si>
    <t>a-P.V.C DN 200</t>
  </si>
  <si>
    <t>b-P.V.C DN 100</t>
  </si>
  <si>
    <t>C-REVETEMENT SOLS-MURS</t>
  </si>
  <si>
    <t>REVETEMENT SOL</t>
  </si>
  <si>
    <t>C1</t>
  </si>
  <si>
    <t xml:space="preserve">Revêtement sol en carreau grès cérames de 40/40 y/c Plinthes  </t>
  </si>
  <si>
    <t>C2</t>
  </si>
  <si>
    <t>Revêtement des murs en carreau de grès cérame de 25/50</t>
  </si>
  <si>
    <t>D1</t>
  </si>
  <si>
    <t xml:space="preserve">Réféction des portes </t>
  </si>
  <si>
    <t xml:space="preserve">D-MENUISERIE  ALUMINUIM </t>
  </si>
  <si>
    <t>D2</t>
  </si>
  <si>
    <t>Portes en aluminuim</t>
  </si>
  <si>
    <t>Le mère carré</t>
  </si>
  <si>
    <t>D3</t>
  </si>
  <si>
    <t>Fenêtre en alluminium y/c vitrage</t>
  </si>
  <si>
    <t>E-ELECTRICITE - LUSTRERIE</t>
  </si>
  <si>
    <t>E1</t>
  </si>
  <si>
    <t>Reinstallation de l'éléctricté</t>
  </si>
  <si>
    <t>E2</t>
  </si>
  <si>
    <t>Interupteur simple allumage</t>
  </si>
  <si>
    <t>PRISE DE COURANT</t>
  </si>
  <si>
    <t>E3</t>
  </si>
  <si>
    <t>Prise de courant de 2P+T  16A</t>
  </si>
  <si>
    <t>LUSTRERIE</t>
  </si>
  <si>
    <t>E4</t>
  </si>
  <si>
    <t>E5</t>
  </si>
  <si>
    <t>Hublot étanche</t>
  </si>
  <si>
    <t>F-PLOMBERIE SANITAIRE</t>
  </si>
  <si>
    <t>F1</t>
  </si>
  <si>
    <t>Fourniture et pose de siège à la turque</t>
  </si>
  <si>
    <t>G-PEINTURE</t>
  </si>
  <si>
    <t>G1</t>
  </si>
  <si>
    <t>peinture vinylique sur façade</t>
  </si>
  <si>
    <t>G2</t>
  </si>
  <si>
    <t>Peinture vinylique sur murs intèrieur et plafond</t>
  </si>
  <si>
    <t>H-DIVERS</t>
  </si>
  <si>
    <t>POUBELLES</t>
  </si>
  <si>
    <t>H1</t>
  </si>
  <si>
    <t>Fourniture et pose de poubelles</t>
  </si>
  <si>
    <t>H2</t>
  </si>
  <si>
    <t>ENSEIGNE</t>
  </si>
  <si>
    <t>H3</t>
  </si>
  <si>
    <t>Fourniture et installation d'enseigne de la faculté</t>
  </si>
  <si>
    <t xml:space="preserve"> IRRIGATION</t>
  </si>
  <si>
    <t>H4</t>
  </si>
  <si>
    <t xml:space="preserve">Fonçage de puit y/c pompe de refoulement </t>
  </si>
  <si>
    <t>H5</t>
  </si>
  <si>
    <t xml:space="preserve">Fourniture et pose de tuyaux pour irrigation </t>
  </si>
  <si>
    <t>y/c terrassement et remblais</t>
  </si>
  <si>
    <t>Fourniture et mise en place de Bancs</t>
  </si>
  <si>
    <t>TOTAL H.T.V.A</t>
  </si>
  <si>
    <t>TOTAL T.V.A 20%</t>
  </si>
  <si>
    <t>TOTAL T.T.C</t>
  </si>
  <si>
    <t>BANCS</t>
  </si>
  <si>
    <t>Evacuation en PVC</t>
  </si>
  <si>
    <t xml:space="preserve">OBJET : AMENAGEMENT DES LOCAUX ET AMENAGEMENT EXTERIEUR </t>
  </si>
  <si>
    <t>DE LA FACULTE DES LETTRES SAIS FES</t>
  </si>
  <si>
    <t>ENS</t>
  </si>
  <si>
    <t xml:space="preserve">Forfait </t>
  </si>
  <si>
    <t>F</t>
  </si>
  <si>
    <t xml:space="preserve">D-MENUISERIE BOIS-ALUMINUM </t>
  </si>
  <si>
    <t>Panel LED de 40/40</t>
  </si>
  <si>
    <t>Démolition de trois blocs classes salles et évacuation</t>
  </si>
  <si>
    <t>Décapage et démolition de dallage d'un bloc sanitaire existant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</si>
</sst>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D_H_-;\-* #,##0.00\ _D_H_-;_-* &quot;-&quot;??\ _D_H_-;_-@_-"/>
    <numFmt numFmtId="165" formatCode="_-* #,##0.00\ _€_-;\-* #,##0.00\ _€_-;_-* &quot;-&quot;??\ _€_-;_-@_-"/>
    <numFmt numFmtId="166" formatCode="_-* #,##0.00\ _F_-;\-* #,##0.00\ _F_-;_-* &quot;-&quot;??\ _F_-;_-@_-"/>
    <numFmt numFmtId="167" formatCode="0.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color rgb="FFFF0000"/>
      <name val="Times New Roman"/>
      <family val="1"/>
    </font>
    <font>
      <b/>
      <sz val="12"/>
      <name val="Times New Roman"/>
      <family val="1"/>
    </font>
    <font>
      <vertAlign val="superscript"/>
      <sz val="10"/>
      <name val="Times New Roman"/>
      <family val="1"/>
    </font>
    <font>
      <b/>
      <u/>
      <sz val="11"/>
      <name val="Times New Roman"/>
      <family val="1"/>
    </font>
    <font>
      <i/>
      <sz val="10"/>
      <name val="Times New Roman"/>
      <family val="1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69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1" fillId="0" borderId="0"/>
    <xf numFmtId="166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>
      <alignment wrapText="1"/>
    </xf>
    <xf numFmtId="0" fontId="4" fillId="0" borderId="0"/>
    <xf numFmtId="164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</cellStyleXfs>
  <cellXfs count="138">
    <xf numFmtId="0" fontId="0" fillId="0" borderId="0" xfId="0"/>
    <xf numFmtId="0" fontId="0" fillId="0" borderId="0" xfId="0"/>
    <xf numFmtId="0" fontId="5" fillId="0" borderId="1" xfId="7" applyFont="1" applyBorder="1" applyAlignment="1">
      <alignment horizontal="center"/>
    </xf>
    <xf numFmtId="166" fontId="6" fillId="0" borderId="2" xfId="5" applyFont="1" applyBorder="1"/>
    <xf numFmtId="0" fontId="6" fillId="0" borderId="2" xfId="9" applyFont="1" applyBorder="1" applyAlignment="1">
      <alignment horizontal="center"/>
    </xf>
    <xf numFmtId="0" fontId="6" fillId="0" borderId="2" xfId="1" applyFont="1" applyBorder="1"/>
    <xf numFmtId="166" fontId="7" fillId="0" borderId="1" xfId="5" applyFont="1" applyBorder="1"/>
    <xf numFmtId="0" fontId="6" fillId="0" borderId="3" xfId="1" applyFont="1" applyBorder="1"/>
    <xf numFmtId="0" fontId="7" fillId="0" borderId="1" xfId="7" applyFont="1" applyBorder="1" applyAlignment="1">
      <alignment horizontal="center"/>
    </xf>
    <xf numFmtId="166" fontId="7" fillId="0" borderId="1" xfId="3" applyFont="1" applyBorder="1" applyAlignment="1">
      <alignment horizontal="center"/>
    </xf>
    <xf numFmtId="0" fontId="7" fillId="0" borderId="1" xfId="7" applyFont="1" applyFill="1" applyBorder="1" applyAlignment="1">
      <alignment horizontal="center"/>
    </xf>
    <xf numFmtId="166" fontId="6" fillId="0" borderId="2" xfId="5" applyFont="1" applyBorder="1" applyAlignment="1">
      <alignment horizontal="center"/>
    </xf>
    <xf numFmtId="166" fontId="6" fillId="0" borderId="4" xfId="5" applyFont="1" applyBorder="1" applyAlignment="1">
      <alignment horizontal="center"/>
    </xf>
    <xf numFmtId="166" fontId="6" fillId="0" borderId="5" xfId="5" applyFont="1" applyBorder="1" applyAlignment="1">
      <alignment horizontal="center"/>
    </xf>
    <xf numFmtId="0" fontId="3" fillId="0" borderId="2" xfId="7" applyFont="1" applyFill="1" applyBorder="1"/>
    <xf numFmtId="0" fontId="3" fillId="0" borderId="2" xfId="7" applyFont="1" applyBorder="1" applyAlignment="1">
      <alignment horizontal="center"/>
    </xf>
    <xf numFmtId="0" fontId="3" fillId="0" borderId="2" xfId="1" applyFont="1" applyBorder="1"/>
    <xf numFmtId="0" fontId="9" fillId="0" borderId="2" xfId="7" applyFont="1" applyFill="1" applyBorder="1"/>
    <xf numFmtId="1" fontId="3" fillId="0" borderId="2" xfId="1" applyNumberFormat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1" fontId="3" fillId="0" borderId="2" xfId="1" applyNumberFormat="1" applyFont="1" applyFill="1" applyBorder="1" applyAlignment="1">
      <alignment horizontal="center"/>
    </xf>
    <xf numFmtId="166" fontId="3" fillId="0" borderId="2" xfId="11" applyFont="1" applyBorder="1" applyAlignment="1">
      <alignment horizontal="right" vertical="center"/>
    </xf>
    <xf numFmtId="166" fontId="3" fillId="0" borderId="2" xfId="11" applyFont="1" applyFill="1" applyBorder="1" applyAlignment="1">
      <alignment horizontal="right" vertical="center"/>
    </xf>
    <xf numFmtId="166" fontId="3" fillId="0" borderId="2" xfId="11" applyFont="1" applyBorder="1" applyAlignment="1">
      <alignment horizontal="right"/>
    </xf>
    <xf numFmtId="166" fontId="3" fillId="0" borderId="2" xfId="11" applyFont="1" applyBorder="1"/>
    <xf numFmtId="166" fontId="3" fillId="0" borderId="2" xfId="11" applyFont="1" applyFill="1" applyBorder="1"/>
    <xf numFmtId="166" fontId="3" fillId="0" borderId="2" xfId="11" applyFont="1" applyBorder="1" applyAlignment="1">
      <alignment wrapText="1"/>
    </xf>
    <xf numFmtId="166" fontId="3" fillId="0" borderId="2" xfId="11" applyFont="1" applyFill="1" applyBorder="1" applyAlignment="1">
      <alignment wrapText="1"/>
    </xf>
    <xf numFmtId="166" fontId="4" fillId="0" borderId="2" xfId="1" applyNumberFormat="1" applyFont="1" applyBorder="1"/>
    <xf numFmtId="166" fontId="4" fillId="0" borderId="2" xfId="1" applyNumberFormat="1" applyFont="1" applyFill="1" applyBorder="1"/>
    <xf numFmtId="0" fontId="1" fillId="0" borderId="0" xfId="0" applyFont="1"/>
    <xf numFmtId="0" fontId="1" fillId="0" borderId="0" xfId="0" applyFont="1" applyAlignment="1">
      <alignment horizontal="center"/>
    </xf>
    <xf numFmtId="1" fontId="3" fillId="0" borderId="6" xfId="1" applyNumberFormat="1" applyFont="1" applyBorder="1" applyAlignment="1">
      <alignment horizontal="center"/>
    </xf>
    <xf numFmtId="0" fontId="9" fillId="0" borderId="6" xfId="7" applyFont="1" applyFill="1" applyBorder="1"/>
    <xf numFmtId="166" fontId="4" fillId="0" borderId="6" xfId="1" applyNumberFormat="1" applyFont="1" applyBorder="1"/>
    <xf numFmtId="0" fontId="3" fillId="0" borderId="2" xfId="37" applyFont="1" applyFill="1" applyBorder="1"/>
    <xf numFmtId="0" fontId="3" fillId="0" borderId="2" xfId="37" applyFont="1" applyBorder="1" applyAlignment="1">
      <alignment horizontal="center"/>
    </xf>
    <xf numFmtId="0" fontId="9" fillId="0" borderId="2" xfId="37" applyFont="1" applyFill="1" applyBorder="1"/>
    <xf numFmtId="166" fontId="3" fillId="0" borderId="2" xfId="164" applyFont="1" applyBorder="1" applyAlignment="1">
      <alignment wrapText="1"/>
    </xf>
    <xf numFmtId="166" fontId="3" fillId="0" borderId="2" xfId="164" applyFont="1" applyFill="1" applyBorder="1" applyAlignment="1"/>
    <xf numFmtId="0" fontId="3" fillId="0" borderId="2" xfId="37" applyFont="1" applyFill="1" applyBorder="1" applyAlignment="1">
      <alignment horizontal="center"/>
    </xf>
    <xf numFmtId="1" fontId="3" fillId="0" borderId="2" xfId="167" applyNumberFormat="1" applyFont="1" applyBorder="1" applyAlignment="1">
      <alignment horizontal="center"/>
    </xf>
    <xf numFmtId="0" fontId="8" fillId="0" borderId="2" xfId="167" applyFont="1" applyBorder="1" applyAlignment="1">
      <alignment horizontal="center"/>
    </xf>
    <xf numFmtId="0" fontId="3" fillId="0" borderId="2" xfId="167" applyFont="1" applyBorder="1" applyAlignment="1">
      <alignment horizontal="center"/>
    </xf>
    <xf numFmtId="0" fontId="3" fillId="0" borderId="2" xfId="167" applyFont="1" applyFill="1" applyBorder="1" applyAlignment="1">
      <alignment horizontal="center"/>
    </xf>
    <xf numFmtId="166" fontId="8" fillId="0" borderId="2" xfId="164" applyFont="1" applyBorder="1" applyAlignment="1">
      <alignment horizontal="right" vertical="center"/>
    </xf>
    <xf numFmtId="166" fontId="3" fillId="0" borderId="2" xfId="164" applyFont="1" applyBorder="1" applyAlignment="1">
      <alignment horizontal="right" vertical="center"/>
    </xf>
    <xf numFmtId="166" fontId="3" fillId="0" borderId="2" xfId="164" applyFont="1" applyFill="1" applyBorder="1" applyAlignment="1">
      <alignment horizontal="right" vertical="center"/>
    </xf>
    <xf numFmtId="166" fontId="3" fillId="0" borderId="2" xfId="164" applyFont="1" applyBorder="1"/>
    <xf numFmtId="166" fontId="3" fillId="0" borderId="2" xfId="164" applyFont="1" applyFill="1" applyBorder="1"/>
    <xf numFmtId="0" fontId="3" fillId="0" borderId="2" xfId="167" applyFont="1" applyFill="1" applyBorder="1" applyAlignment="1">
      <alignment horizontal="left" wrapText="1"/>
    </xf>
    <xf numFmtId="166" fontId="4" fillId="0" borderId="2" xfId="167" applyNumberFormat="1" applyFont="1" applyBorder="1"/>
    <xf numFmtId="166" fontId="4" fillId="0" borderId="2" xfId="167" applyNumberFormat="1" applyFont="1" applyFill="1" applyBorder="1"/>
    <xf numFmtId="2" fontId="8" fillId="0" borderId="2" xfId="1" applyNumberFormat="1" applyFont="1" applyBorder="1" applyAlignment="1">
      <alignment horizontal="center" vertical="center"/>
    </xf>
    <xf numFmtId="0" fontId="8" fillId="0" borderId="2" xfId="1" applyFont="1" applyBorder="1" applyAlignment="1">
      <alignment horizontal="center"/>
    </xf>
    <xf numFmtId="166" fontId="10" fillId="0" borderId="2" xfId="10" applyNumberFormat="1" applyFont="1" applyBorder="1" applyAlignment="1"/>
    <xf numFmtId="166" fontId="8" fillId="0" borderId="2" xfId="11" applyFont="1" applyBorder="1" applyAlignment="1">
      <alignment horizontal="right" vertical="center"/>
    </xf>
    <xf numFmtId="166" fontId="14" fillId="0" borderId="2" xfId="10" applyFont="1" applyBorder="1" applyAlignment="1">
      <alignment horizontal="right" vertical="center"/>
    </xf>
    <xf numFmtId="166" fontId="3" fillId="0" borderId="2" xfId="10" applyFont="1" applyBorder="1" applyAlignment="1">
      <alignment horizontal="right" vertical="center"/>
    </xf>
    <xf numFmtId="0" fontId="3" fillId="0" borderId="6" xfId="7" applyFont="1" applyBorder="1" applyAlignment="1">
      <alignment horizontal="center"/>
    </xf>
    <xf numFmtId="166" fontId="3" fillId="0" borderId="6" xfId="11" applyFont="1" applyBorder="1" applyAlignment="1">
      <alignment horizontal="right" vertical="center"/>
    </xf>
    <xf numFmtId="166" fontId="3" fillId="0" borderId="6" xfId="10" applyFont="1" applyBorder="1" applyAlignment="1">
      <alignment horizontal="right" vertical="center"/>
    </xf>
    <xf numFmtId="1" fontId="3" fillId="0" borderId="7" xfId="1" applyNumberFormat="1" applyFont="1" applyBorder="1" applyAlignment="1">
      <alignment horizontal="center"/>
    </xf>
    <xf numFmtId="0" fontId="3" fillId="0" borderId="7" xfId="7" applyFont="1" applyBorder="1" applyAlignment="1">
      <alignment horizontal="center"/>
    </xf>
    <xf numFmtId="166" fontId="4" fillId="0" borderId="7" xfId="1" applyNumberFormat="1" applyFont="1" applyBorder="1"/>
    <xf numFmtId="166" fontId="3" fillId="0" borderId="7" xfId="11" applyFont="1" applyBorder="1" applyAlignment="1">
      <alignment horizontal="right" vertical="center"/>
    </xf>
    <xf numFmtId="166" fontId="3" fillId="0" borderId="7" xfId="10" applyFont="1" applyBorder="1" applyAlignment="1">
      <alignment horizontal="right" vertical="center"/>
    </xf>
    <xf numFmtId="1" fontId="3" fillId="0" borderId="7" xfId="167" applyNumberFormat="1" applyFont="1" applyBorder="1" applyAlignment="1">
      <alignment horizontal="center"/>
    </xf>
    <xf numFmtId="0" fontId="3" fillId="0" borderId="7" xfId="167" applyFont="1" applyBorder="1" applyAlignment="1">
      <alignment horizontal="center"/>
    </xf>
    <xf numFmtId="166" fontId="4" fillId="0" borderId="7" xfId="167" applyNumberFormat="1" applyFont="1" applyBorder="1"/>
    <xf numFmtId="166" fontId="3" fillId="0" borderId="7" xfId="164" applyFont="1" applyBorder="1" applyAlignment="1">
      <alignment wrapText="1"/>
    </xf>
    <xf numFmtId="0" fontId="13" fillId="0" borderId="2" xfId="1" applyFont="1" applyFill="1" applyBorder="1" applyAlignment="1">
      <alignment horizontal="left"/>
    </xf>
    <xf numFmtId="0" fontId="7" fillId="0" borderId="2" xfId="9" applyFont="1" applyFill="1" applyBorder="1"/>
    <xf numFmtId="0" fontId="6" fillId="0" borderId="2" xfId="9" applyFont="1" applyFill="1" applyBorder="1"/>
    <xf numFmtId="0" fontId="9" fillId="0" borderId="2" xfId="167" applyFont="1" applyFill="1" applyBorder="1" applyAlignment="1">
      <alignment horizontal="left"/>
    </xf>
    <xf numFmtId="167" fontId="3" fillId="0" borderId="2" xfId="167" applyNumberFormat="1" applyFont="1" applyFill="1" applyBorder="1" applyAlignment="1">
      <alignment horizontal="left" wrapText="1"/>
    </xf>
    <xf numFmtId="0" fontId="3" fillId="0" borderId="2" xfId="167" applyFont="1" applyFill="1" applyBorder="1" applyAlignment="1">
      <alignment horizontal="left"/>
    </xf>
    <xf numFmtId="0" fontId="3" fillId="0" borderId="2" xfId="167" applyFont="1" applyFill="1" applyBorder="1" applyAlignment="1"/>
    <xf numFmtId="0" fontId="9" fillId="0" borderId="2" xfId="1" applyFont="1" applyFill="1" applyBorder="1" applyAlignment="1">
      <alignment horizontal="left"/>
    </xf>
    <xf numFmtId="0" fontId="3" fillId="0" borderId="2" xfId="1" applyFont="1" applyFill="1" applyBorder="1" applyAlignment="1">
      <alignment horizontal="left"/>
    </xf>
    <xf numFmtId="0" fontId="3" fillId="0" borderId="2" xfId="1" applyFont="1" applyFill="1" applyBorder="1" applyAlignment="1"/>
    <xf numFmtId="0" fontId="9" fillId="0" borderId="7" xfId="7" applyFont="1" applyFill="1" applyBorder="1"/>
    <xf numFmtId="0" fontId="13" fillId="0" borderId="2" xfId="7" applyFont="1" applyFill="1" applyBorder="1" applyAlignment="1">
      <alignment horizontal="left"/>
    </xf>
    <xf numFmtId="0" fontId="3" fillId="0" borderId="2" xfId="1" applyFont="1" applyFill="1" applyBorder="1" applyAlignment="1">
      <alignment wrapText="1"/>
    </xf>
    <xf numFmtId="0" fontId="13" fillId="0" borderId="2" xfId="37" applyFont="1" applyFill="1" applyBorder="1" applyAlignment="1">
      <alignment horizontal="left"/>
    </xf>
    <xf numFmtId="0" fontId="13" fillId="0" borderId="7" xfId="7" applyFont="1" applyFill="1" applyBorder="1" applyAlignment="1">
      <alignment horizontal="left"/>
    </xf>
    <xf numFmtId="0" fontId="7" fillId="0" borderId="3" xfId="9" applyFont="1" applyFill="1" applyBorder="1"/>
    <xf numFmtId="0" fontId="1" fillId="0" borderId="0" xfId="0" applyFont="1" applyFill="1"/>
    <xf numFmtId="0" fontId="0" fillId="0" borderId="0" xfId="0" applyFill="1"/>
    <xf numFmtId="1" fontId="3" fillId="0" borderId="0" xfId="167" applyNumberFormat="1" applyFont="1" applyBorder="1" applyAlignment="1">
      <alignment horizontal="center"/>
    </xf>
    <xf numFmtId="0" fontId="13" fillId="0" borderId="0" xfId="7" applyFont="1" applyFill="1" applyBorder="1" applyAlignment="1">
      <alignment horizontal="left"/>
    </xf>
    <xf numFmtId="0" fontId="3" fillId="0" borderId="0" xfId="167" applyFont="1" applyBorder="1" applyAlignment="1">
      <alignment horizontal="center"/>
    </xf>
    <xf numFmtId="166" fontId="4" fillId="0" borderId="0" xfId="167" applyNumberFormat="1" applyFont="1" applyBorder="1"/>
    <xf numFmtId="166" fontId="3" fillId="0" borderId="0" xfId="164" applyFont="1" applyBorder="1" applyAlignment="1">
      <alignment wrapText="1"/>
    </xf>
    <xf numFmtId="166" fontId="3" fillId="0" borderId="0" xfId="10" applyFont="1" applyBorder="1" applyAlignment="1">
      <alignment horizontal="right" vertical="center"/>
    </xf>
    <xf numFmtId="1" fontId="3" fillId="0" borderId="3" xfId="167" applyNumberFormat="1" applyFont="1" applyBorder="1" applyAlignment="1">
      <alignment horizontal="center"/>
    </xf>
    <xf numFmtId="0" fontId="13" fillId="0" borderId="3" xfId="7" applyFont="1" applyFill="1" applyBorder="1" applyAlignment="1">
      <alignment horizontal="left"/>
    </xf>
    <xf numFmtId="0" fontId="3" fillId="0" borderId="3" xfId="167" applyFont="1" applyBorder="1" applyAlignment="1">
      <alignment horizontal="center"/>
    </xf>
    <xf numFmtId="166" fontId="4" fillId="0" borderId="3" xfId="167" applyNumberFormat="1" applyFont="1" applyBorder="1"/>
    <xf numFmtId="166" fontId="3" fillId="0" borderId="3" xfId="164" applyFont="1" applyBorder="1" applyAlignment="1">
      <alignment wrapText="1"/>
    </xf>
    <xf numFmtId="166" fontId="3" fillId="0" borderId="3" xfId="10" applyFont="1" applyBorder="1" applyAlignment="1">
      <alignment horizontal="right" vertical="center"/>
    </xf>
    <xf numFmtId="0" fontId="10" fillId="0" borderId="2" xfId="167" applyFont="1" applyFill="1" applyBorder="1" applyAlignment="1">
      <alignment horizontal="center"/>
    </xf>
    <xf numFmtId="166" fontId="15" fillId="0" borderId="2" xfId="167" applyNumberFormat="1" applyFont="1" applyFill="1" applyBorder="1"/>
    <xf numFmtId="166" fontId="10" fillId="0" borderId="2" xfId="164" applyFont="1" applyFill="1" applyBorder="1" applyAlignment="1"/>
    <xf numFmtId="166" fontId="10" fillId="0" borderId="2" xfId="10" applyFont="1" applyBorder="1" applyAlignment="1">
      <alignment horizontal="right" vertical="center"/>
    </xf>
    <xf numFmtId="0" fontId="6" fillId="2" borderId="2" xfId="1" applyFont="1" applyFill="1" applyBorder="1"/>
    <xf numFmtId="0" fontId="7" fillId="2" borderId="2" xfId="9" applyFont="1" applyFill="1" applyBorder="1"/>
    <xf numFmtId="166" fontId="6" fillId="2" borderId="2" xfId="5" applyFont="1" applyFill="1" applyBorder="1" applyAlignment="1">
      <alignment horizontal="center"/>
    </xf>
    <xf numFmtId="166" fontId="6" fillId="2" borderId="2" xfId="5" applyFont="1" applyFill="1" applyBorder="1"/>
    <xf numFmtId="166" fontId="3" fillId="2" borderId="2" xfId="10" applyFont="1" applyFill="1" applyBorder="1" applyAlignment="1">
      <alignment horizontal="right" vertical="center"/>
    </xf>
    <xf numFmtId="0" fontId="6" fillId="2" borderId="2" xfId="9" applyFont="1" applyFill="1" applyBorder="1" applyAlignment="1">
      <alignment horizontal="center"/>
    </xf>
    <xf numFmtId="0" fontId="6" fillId="2" borderId="2" xfId="9" applyFont="1" applyFill="1" applyBorder="1"/>
    <xf numFmtId="0" fontId="3" fillId="2" borderId="2" xfId="7" applyFont="1" applyFill="1" applyBorder="1" applyAlignment="1">
      <alignment horizontal="center"/>
    </xf>
    <xf numFmtId="0" fontId="3" fillId="0" borderId="2" xfId="38" applyFont="1" applyFill="1" applyBorder="1"/>
    <xf numFmtId="166" fontId="2" fillId="0" borderId="2" xfId="167" applyNumberFormat="1" applyFont="1" applyFill="1" applyBorder="1"/>
    <xf numFmtId="1" fontId="3" fillId="2" borderId="2" xfId="1" applyNumberFormat="1" applyFont="1" applyFill="1" applyBorder="1" applyAlignment="1">
      <alignment horizontal="center"/>
    </xf>
    <xf numFmtId="0" fontId="11" fillId="2" borderId="2" xfId="1" applyFont="1" applyFill="1" applyBorder="1" applyAlignment="1">
      <alignment horizontal="left"/>
    </xf>
    <xf numFmtId="0" fontId="9" fillId="2" borderId="2" xfId="1" applyFont="1" applyFill="1" applyBorder="1" applyAlignment="1">
      <alignment horizontal="center"/>
    </xf>
    <xf numFmtId="166" fontId="9" fillId="2" borderId="2" xfId="10" applyNumberFormat="1" applyFont="1" applyFill="1" applyBorder="1" applyAlignment="1">
      <alignment horizontal="center" vertical="center"/>
    </xf>
    <xf numFmtId="166" fontId="9" fillId="2" borderId="2" xfId="11" applyFont="1" applyFill="1" applyBorder="1" applyAlignment="1">
      <alignment horizontal="center" vertical="center"/>
    </xf>
    <xf numFmtId="166" fontId="3" fillId="2" borderId="2" xfId="10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left" wrapText="1"/>
    </xf>
    <xf numFmtId="0" fontId="3" fillId="2" borderId="2" xfId="1" applyFont="1" applyFill="1" applyBorder="1" applyAlignment="1">
      <alignment horizontal="center"/>
    </xf>
    <xf numFmtId="166" fontId="4" fillId="2" borderId="2" xfId="1" applyNumberFormat="1" applyFont="1" applyFill="1" applyBorder="1"/>
    <xf numFmtId="166" fontId="3" fillId="2" borderId="2" xfId="11" applyFont="1" applyFill="1" applyBorder="1" applyAlignment="1">
      <alignment horizontal="right" vertical="center"/>
    </xf>
    <xf numFmtId="0" fontId="3" fillId="2" borderId="2" xfId="1" applyFont="1" applyFill="1" applyBorder="1" applyAlignment="1"/>
    <xf numFmtId="0" fontId="3" fillId="2" borderId="2" xfId="37" applyFont="1" applyFill="1" applyBorder="1" applyAlignment="1">
      <alignment horizontal="center"/>
    </xf>
    <xf numFmtId="0" fontId="9" fillId="2" borderId="2" xfId="37" applyFont="1" applyFill="1" applyBorder="1" applyAlignment="1">
      <alignment horizontal="center"/>
    </xf>
    <xf numFmtId="0" fontId="9" fillId="2" borderId="2" xfId="37" applyFont="1" applyFill="1" applyBorder="1" applyAlignment="1">
      <alignment horizontal="left"/>
    </xf>
    <xf numFmtId="166" fontId="4" fillId="2" borderId="2" xfId="167" applyNumberFormat="1" applyFont="1" applyFill="1" applyBorder="1"/>
    <xf numFmtId="166" fontId="8" fillId="2" borderId="2" xfId="164" applyFont="1" applyFill="1" applyBorder="1" applyAlignment="1">
      <alignment horizontal="right" vertical="center"/>
    </xf>
    <xf numFmtId="1" fontId="3" fillId="2" borderId="2" xfId="167" applyNumberFormat="1" applyFont="1" applyFill="1" applyBorder="1" applyAlignment="1">
      <alignment horizontal="center"/>
    </xf>
    <xf numFmtId="2" fontId="3" fillId="2" borderId="2" xfId="167" applyNumberFormat="1" applyFont="1" applyFill="1" applyBorder="1" applyAlignment="1">
      <alignment horizontal="center"/>
    </xf>
    <xf numFmtId="0" fontId="3" fillId="2" borderId="2" xfId="167" applyFont="1" applyFill="1" applyBorder="1" applyAlignment="1"/>
    <xf numFmtId="166" fontId="7" fillId="0" borderId="1" xfId="5" applyFont="1" applyBorder="1" applyAlignment="1">
      <alignment horizontal="center"/>
    </xf>
    <xf numFmtId="0" fontId="5" fillId="0" borderId="0" xfId="7" applyFont="1" applyAlignment="1">
      <alignment horizontal="center"/>
    </xf>
    <xf numFmtId="0" fontId="5" fillId="0" borderId="7" xfId="7" applyFont="1" applyBorder="1" applyAlignment="1">
      <alignment horizontal="center"/>
    </xf>
  </cellXfs>
  <cellStyles count="169">
    <cellStyle name="Milliers 10" xfId="12" xr:uid="{00000000-0005-0000-0000-000000000000}"/>
    <cellStyle name="Milliers 10 2" xfId="13" xr:uid="{00000000-0005-0000-0000-000001000000}"/>
    <cellStyle name="Milliers 10 2 2" xfId="40" xr:uid="{00000000-0005-0000-0000-000002000000}"/>
    <cellStyle name="Milliers 10 2 3" xfId="53" xr:uid="{00000000-0005-0000-0000-000003000000}"/>
    <cellStyle name="Milliers 10 2 4" xfId="64" xr:uid="{00000000-0005-0000-0000-000004000000}"/>
    <cellStyle name="Milliers 10 2 5" xfId="73" xr:uid="{00000000-0005-0000-0000-000005000000}"/>
    <cellStyle name="Milliers 10 2 6" xfId="95" xr:uid="{00000000-0005-0000-0000-000006000000}"/>
    <cellStyle name="Milliers 10 2 7" xfId="113" xr:uid="{00000000-0005-0000-0000-000007000000}"/>
    <cellStyle name="Milliers 10 2 8" xfId="143" xr:uid="{00000000-0005-0000-0000-000008000000}"/>
    <cellStyle name="Milliers 10 3" xfId="29" xr:uid="{00000000-0005-0000-0000-000009000000}"/>
    <cellStyle name="Milliers 10 3 2" xfId="130" xr:uid="{00000000-0005-0000-0000-00000A000000}"/>
    <cellStyle name="Milliers 10 3 3" xfId="152" xr:uid="{00000000-0005-0000-0000-00000B000000}"/>
    <cellStyle name="Milliers 10 4" xfId="72" xr:uid="{00000000-0005-0000-0000-00000C000000}"/>
    <cellStyle name="Milliers 10 4 2" xfId="135" xr:uid="{00000000-0005-0000-0000-00000D000000}"/>
    <cellStyle name="Milliers 10 4 3" xfId="157" xr:uid="{00000000-0005-0000-0000-00000E000000}"/>
    <cellStyle name="Milliers 10 5" xfId="25" xr:uid="{00000000-0005-0000-0000-00000F000000}"/>
    <cellStyle name="Milliers 10 6" xfId="168" xr:uid="{00000000-0005-0000-0000-000010000000}"/>
    <cellStyle name="Milliers 11" xfId="14" xr:uid="{00000000-0005-0000-0000-000011000000}"/>
    <cellStyle name="Milliers 2" xfId="3" xr:uid="{00000000-0005-0000-0000-000012000000}"/>
    <cellStyle name="Milliers 2 10" xfId="120" xr:uid="{00000000-0005-0000-0000-000013000000}"/>
    <cellStyle name="Milliers 2 11" xfId="137" xr:uid="{00000000-0005-0000-0000-000014000000}"/>
    <cellStyle name="Milliers 2 2" xfId="4" xr:uid="{00000000-0005-0000-0000-000015000000}"/>
    <cellStyle name="Milliers 2 2 2" xfId="35" xr:uid="{00000000-0005-0000-0000-000016000000}"/>
    <cellStyle name="Milliers 2 2 2 2" xfId="125" xr:uid="{00000000-0005-0000-0000-000017000000}"/>
    <cellStyle name="Milliers 2 2 3" xfId="46" xr:uid="{00000000-0005-0000-0000-000018000000}"/>
    <cellStyle name="Milliers 2 2 4" xfId="59" xr:uid="{00000000-0005-0000-0000-000019000000}"/>
    <cellStyle name="Milliers 2 2 5" xfId="74" xr:uid="{00000000-0005-0000-0000-00001A000000}"/>
    <cellStyle name="Milliers 2 2 6" xfId="96" xr:uid="{00000000-0005-0000-0000-00001B000000}"/>
    <cellStyle name="Milliers 2 2 7" xfId="112" xr:uid="{00000000-0005-0000-0000-00001C000000}"/>
    <cellStyle name="Milliers 2 2 8" xfId="138" xr:uid="{00000000-0005-0000-0000-00001D000000}"/>
    <cellStyle name="Milliers 2 3" xfId="5" xr:uid="{00000000-0005-0000-0000-00001E000000}"/>
    <cellStyle name="Milliers 2 3 2" xfId="24" xr:uid="{00000000-0005-0000-0000-00001F000000}"/>
    <cellStyle name="Milliers 2 3 2 2" xfId="88" xr:uid="{00000000-0005-0000-0000-000020000000}"/>
    <cellStyle name="Milliers 2 3 2 3" xfId="107" xr:uid="{00000000-0005-0000-0000-000021000000}"/>
    <cellStyle name="Milliers 2 3 2 4" xfId="121" xr:uid="{00000000-0005-0000-0000-000022000000}"/>
    <cellStyle name="Milliers 2 3 2 5" xfId="149" xr:uid="{00000000-0005-0000-0000-000023000000}"/>
    <cellStyle name="Milliers 2 3 3" xfId="75" xr:uid="{00000000-0005-0000-0000-000024000000}"/>
    <cellStyle name="Milliers 2 3 3 2" xfId="84" xr:uid="{00000000-0005-0000-0000-000025000000}"/>
    <cellStyle name="Milliers 2 3 3 3" xfId="103" xr:uid="{00000000-0005-0000-0000-000026000000}"/>
    <cellStyle name="Milliers 2 3 3 4" xfId="158" xr:uid="{00000000-0005-0000-0000-000027000000}"/>
    <cellStyle name="Milliers 2 3 4" xfId="21" xr:uid="{00000000-0005-0000-0000-000028000000}"/>
    <cellStyle name="Milliers 2 3 5" xfId="166" xr:uid="{00000000-0005-0000-0000-000029000000}"/>
    <cellStyle name="Milliers 2 4" xfId="11" xr:uid="{00000000-0005-0000-0000-00002A000000}"/>
    <cellStyle name="Milliers 2 4 2" xfId="28" xr:uid="{00000000-0005-0000-0000-00002B000000}"/>
    <cellStyle name="Milliers 2 4 2 2" xfId="131" xr:uid="{00000000-0005-0000-0000-00002C000000}"/>
    <cellStyle name="Milliers 2 4 2 2 2" xfId="134" xr:uid="{00000000-0005-0000-0000-00002D000000}"/>
    <cellStyle name="Milliers 2 4 2 3" xfId="151" xr:uid="{00000000-0005-0000-0000-00002E000000}"/>
    <cellStyle name="Milliers 2 4 3" xfId="124" xr:uid="{00000000-0005-0000-0000-00002F000000}"/>
    <cellStyle name="Milliers 2 4 4" xfId="31" xr:uid="{00000000-0005-0000-0000-000030000000}"/>
    <cellStyle name="Milliers 2 4 5" xfId="164" xr:uid="{00000000-0005-0000-0000-000031000000}"/>
    <cellStyle name="Milliers 2 5" xfId="34" xr:uid="{00000000-0005-0000-0000-000032000000}"/>
    <cellStyle name="Milliers 2 5 2" xfId="129" xr:uid="{00000000-0005-0000-0000-000033000000}"/>
    <cellStyle name="Milliers 2 5 2 2" xfId="161" xr:uid="{00000000-0005-0000-0000-000034000000}"/>
    <cellStyle name="Milliers 2 6" xfId="45" xr:uid="{00000000-0005-0000-0000-000035000000}"/>
    <cellStyle name="Milliers 2 7" xfId="58" xr:uid="{00000000-0005-0000-0000-000036000000}"/>
    <cellStyle name="Milliers 2 8" xfId="71" xr:uid="{00000000-0005-0000-0000-000037000000}"/>
    <cellStyle name="Milliers 2 8 2" xfId="156" xr:uid="{00000000-0005-0000-0000-000038000000}"/>
    <cellStyle name="Milliers 2 9" xfId="94" xr:uid="{00000000-0005-0000-0000-000039000000}"/>
    <cellStyle name="Milliers 3" xfId="2" xr:uid="{00000000-0005-0000-0000-00003A000000}"/>
    <cellStyle name="Milliers 3 2" xfId="6" xr:uid="{00000000-0005-0000-0000-00003B000000}"/>
    <cellStyle name="Milliers 3 2 10" xfId="139" xr:uid="{00000000-0005-0000-0000-00003C000000}"/>
    <cellStyle name="Milliers 3 2 2" xfId="15" xr:uid="{00000000-0005-0000-0000-00003D000000}"/>
    <cellStyle name="Milliers 3 2 2 2" xfId="41" xr:uid="{00000000-0005-0000-0000-00003E000000}"/>
    <cellStyle name="Milliers 3 2 2 3" xfId="54" xr:uid="{00000000-0005-0000-0000-00003F000000}"/>
    <cellStyle name="Milliers 3 2 2 4" xfId="65" xr:uid="{00000000-0005-0000-0000-000040000000}"/>
    <cellStyle name="Milliers 3 2 2 5" xfId="77" xr:uid="{00000000-0005-0000-0000-000041000000}"/>
    <cellStyle name="Milliers 3 2 2 6" xfId="98" xr:uid="{00000000-0005-0000-0000-000042000000}"/>
    <cellStyle name="Milliers 3 2 2 7" xfId="115" xr:uid="{00000000-0005-0000-0000-000043000000}"/>
    <cellStyle name="Milliers 3 2 2 8" xfId="144" xr:uid="{00000000-0005-0000-0000-000044000000}"/>
    <cellStyle name="Milliers 3 2 3" xfId="16" xr:uid="{00000000-0005-0000-0000-000045000000}"/>
    <cellStyle name="Milliers 3 2 3 2" xfId="42" xr:uid="{00000000-0005-0000-0000-000046000000}"/>
    <cellStyle name="Milliers 3 2 3 3" xfId="55" xr:uid="{00000000-0005-0000-0000-000047000000}"/>
    <cellStyle name="Milliers 3 2 3 4" xfId="66" xr:uid="{00000000-0005-0000-0000-000048000000}"/>
    <cellStyle name="Milliers 3 2 3 5" xfId="78" xr:uid="{00000000-0005-0000-0000-000049000000}"/>
    <cellStyle name="Milliers 3 2 3 6" xfId="99" xr:uid="{00000000-0005-0000-0000-00004A000000}"/>
    <cellStyle name="Milliers 3 2 3 7" xfId="116" xr:uid="{00000000-0005-0000-0000-00004B000000}"/>
    <cellStyle name="Milliers 3 2 3 8" xfId="145" xr:uid="{00000000-0005-0000-0000-00004C000000}"/>
    <cellStyle name="Milliers 3 2 4" xfId="36" xr:uid="{00000000-0005-0000-0000-00004D000000}"/>
    <cellStyle name="Milliers 3 2 5" xfId="47" xr:uid="{00000000-0005-0000-0000-00004E000000}"/>
    <cellStyle name="Milliers 3 2 6" xfId="60" xr:uid="{00000000-0005-0000-0000-00004F000000}"/>
    <cellStyle name="Milliers 3 2 7" xfId="76" xr:uid="{00000000-0005-0000-0000-000050000000}"/>
    <cellStyle name="Milliers 3 2 8" xfId="97" xr:uid="{00000000-0005-0000-0000-000051000000}"/>
    <cellStyle name="Milliers 3 2 9" xfId="114" xr:uid="{00000000-0005-0000-0000-000052000000}"/>
    <cellStyle name="Milliers 3 3" xfId="23" xr:uid="{00000000-0005-0000-0000-000053000000}"/>
    <cellStyle name="Milliers 3 3 2" xfId="123" xr:uid="{00000000-0005-0000-0000-000054000000}"/>
    <cellStyle name="Milliers 3 3 2 2" xfId="132" xr:uid="{00000000-0005-0000-0000-000055000000}"/>
    <cellStyle name="Milliers 3 3 2 2 2" xfId="133" xr:uid="{00000000-0005-0000-0000-000056000000}"/>
    <cellStyle name="Milliers 3 3 3" xfId="148" xr:uid="{00000000-0005-0000-0000-000057000000}"/>
    <cellStyle name="Milliers 3 4" xfId="122" xr:uid="{00000000-0005-0000-0000-000058000000}"/>
    <cellStyle name="Milliers 3 5" xfId="50" xr:uid="{00000000-0005-0000-0000-000059000000}"/>
    <cellStyle name="Milliers 3 6" xfId="165" xr:uid="{00000000-0005-0000-0000-00005A000000}"/>
    <cellStyle name="Milliers 4" xfId="128" xr:uid="{00000000-0005-0000-0000-00005B000000}"/>
    <cellStyle name="Milliers 9" xfId="10" xr:uid="{00000000-0005-0000-0000-00005C000000}"/>
    <cellStyle name="Milliers 9 10" xfId="142" xr:uid="{00000000-0005-0000-0000-00005D000000}"/>
    <cellStyle name="Milliers 9 2" xfId="17" xr:uid="{00000000-0005-0000-0000-00005E000000}"/>
    <cellStyle name="Milliers 9 2 2" xfId="43" xr:uid="{00000000-0005-0000-0000-00005F000000}"/>
    <cellStyle name="Milliers 9 2 3" xfId="56" xr:uid="{00000000-0005-0000-0000-000060000000}"/>
    <cellStyle name="Milliers 9 2 4" xfId="67" xr:uid="{00000000-0005-0000-0000-000061000000}"/>
    <cellStyle name="Milliers 9 2 5" xfId="79" xr:uid="{00000000-0005-0000-0000-000062000000}"/>
    <cellStyle name="Milliers 9 2 6" xfId="100" xr:uid="{00000000-0005-0000-0000-000063000000}"/>
    <cellStyle name="Milliers 9 2 7" xfId="117" xr:uid="{00000000-0005-0000-0000-000064000000}"/>
    <cellStyle name="Milliers 9 2 8" xfId="146" xr:uid="{00000000-0005-0000-0000-000065000000}"/>
    <cellStyle name="Milliers 9 3" xfId="18" xr:uid="{00000000-0005-0000-0000-000066000000}"/>
    <cellStyle name="Milliers 9 3 2" xfId="32" xr:uid="{00000000-0005-0000-0000-000067000000}"/>
    <cellStyle name="Milliers 9 3 2 2" xfId="89" xr:uid="{00000000-0005-0000-0000-000068000000}"/>
    <cellStyle name="Milliers 9 3 2 3" xfId="108" xr:uid="{00000000-0005-0000-0000-000069000000}"/>
    <cellStyle name="Milliers 9 3 2 4" xfId="153" xr:uid="{00000000-0005-0000-0000-00006A000000}"/>
    <cellStyle name="Milliers 9 3 3" xfId="80" xr:uid="{00000000-0005-0000-0000-00006B000000}"/>
    <cellStyle name="Milliers 9 3 3 2" xfId="85" xr:uid="{00000000-0005-0000-0000-00006C000000}"/>
    <cellStyle name="Milliers 9 3 3 3" xfId="104" xr:uid="{00000000-0005-0000-0000-00006D000000}"/>
    <cellStyle name="Milliers 9 3 3 4" xfId="159" xr:uid="{00000000-0005-0000-0000-00006E000000}"/>
    <cellStyle name="Milliers 9 3 4" xfId="52" xr:uid="{00000000-0005-0000-0000-00006F000000}"/>
    <cellStyle name="Milliers 9 3 5" xfId="163" xr:uid="{00000000-0005-0000-0000-000070000000}"/>
    <cellStyle name="Milliers 9 4" xfId="39" xr:uid="{00000000-0005-0000-0000-000071000000}"/>
    <cellStyle name="Milliers 9 5" xfId="51" xr:uid="{00000000-0005-0000-0000-000072000000}"/>
    <cellStyle name="Milliers 9 6" xfId="63" xr:uid="{00000000-0005-0000-0000-000073000000}"/>
    <cellStyle name="Milliers 9 7" xfId="69" xr:uid="{00000000-0005-0000-0000-000074000000}"/>
    <cellStyle name="Milliers 9 8" xfId="93" xr:uid="{00000000-0005-0000-0000-000075000000}"/>
    <cellStyle name="Milliers 9 9" xfId="111" xr:uid="{00000000-0005-0000-0000-000076000000}"/>
    <cellStyle name="Normal" xfId="0" builtinId="0"/>
    <cellStyle name="Normal 2" xfId="7" xr:uid="{00000000-0005-0000-0000-000078000000}"/>
    <cellStyle name="Normal 2 10" xfId="140" xr:uid="{00000000-0005-0000-0000-000079000000}"/>
    <cellStyle name="Normal 2 2" xfId="8" xr:uid="{00000000-0005-0000-0000-00007A000000}"/>
    <cellStyle name="Normal 2 2 2" xfId="38" xr:uid="{00000000-0005-0000-0000-00007B000000}"/>
    <cellStyle name="Normal 2 2 3" xfId="49" xr:uid="{00000000-0005-0000-0000-00007C000000}"/>
    <cellStyle name="Normal 2 2 4" xfId="62" xr:uid="{00000000-0005-0000-0000-00007D000000}"/>
    <cellStyle name="Normal 2 2 5" xfId="81" xr:uid="{00000000-0005-0000-0000-00007E000000}"/>
    <cellStyle name="Normal 2 2 6" xfId="101" xr:uid="{00000000-0005-0000-0000-00007F000000}"/>
    <cellStyle name="Normal 2 2 7" xfId="118" xr:uid="{00000000-0005-0000-0000-000080000000}"/>
    <cellStyle name="Normal 2 2 8" xfId="141" xr:uid="{00000000-0005-0000-0000-000081000000}"/>
    <cellStyle name="Normal 2 3" xfId="9" xr:uid="{00000000-0005-0000-0000-000082000000}"/>
    <cellStyle name="Normal 2 3 2" xfId="26" xr:uid="{00000000-0005-0000-0000-000083000000}"/>
    <cellStyle name="Normal 2 3 2 2" xfId="150" xr:uid="{00000000-0005-0000-0000-000084000000}"/>
    <cellStyle name="Normal 2 3 3" xfId="44" xr:uid="{00000000-0005-0000-0000-000085000000}"/>
    <cellStyle name="Normal 2 3 4" xfId="162" xr:uid="{00000000-0005-0000-0000-000086000000}"/>
    <cellStyle name="Normal 2 4" xfId="37" xr:uid="{00000000-0005-0000-0000-000087000000}"/>
    <cellStyle name="Normal 2 4 2" xfId="126" xr:uid="{00000000-0005-0000-0000-000088000000}"/>
    <cellStyle name="Normal 2 5" xfId="48" xr:uid="{00000000-0005-0000-0000-000089000000}"/>
    <cellStyle name="Normal 2 6" xfId="61" xr:uid="{00000000-0005-0000-0000-00008A000000}"/>
    <cellStyle name="Normal 2 7" xfId="68" xr:uid="{00000000-0005-0000-0000-00008B000000}"/>
    <cellStyle name="Normal 2 8" xfId="92" xr:uid="{00000000-0005-0000-0000-00008C000000}"/>
    <cellStyle name="Normal 2 9" xfId="110" xr:uid="{00000000-0005-0000-0000-00008D000000}"/>
    <cellStyle name="Normal 3" xfId="1" xr:uid="{00000000-0005-0000-0000-00008E000000}"/>
    <cellStyle name="Normal 3 2" xfId="19" xr:uid="{00000000-0005-0000-0000-00008F000000}"/>
    <cellStyle name="Normal 3 2 2" xfId="33" xr:uid="{00000000-0005-0000-0000-000090000000}"/>
    <cellStyle name="Normal 3 2 2 2" xfId="90" xr:uid="{00000000-0005-0000-0000-000091000000}"/>
    <cellStyle name="Normal 3 2 2 3" xfId="109" xr:uid="{00000000-0005-0000-0000-000092000000}"/>
    <cellStyle name="Normal 3 2 2 4" xfId="127" xr:uid="{00000000-0005-0000-0000-000093000000}"/>
    <cellStyle name="Normal 3 2 2 5" xfId="154" xr:uid="{00000000-0005-0000-0000-000094000000}"/>
    <cellStyle name="Normal 3 2 3" xfId="82" xr:uid="{00000000-0005-0000-0000-000095000000}"/>
    <cellStyle name="Normal 3 2 3 2" xfId="86" xr:uid="{00000000-0005-0000-0000-000096000000}"/>
    <cellStyle name="Normal 3 2 3 3" xfId="105" xr:uid="{00000000-0005-0000-0000-000097000000}"/>
    <cellStyle name="Normal 3 2 3 4" xfId="160" xr:uid="{00000000-0005-0000-0000-000098000000}"/>
    <cellStyle name="Normal 3 2 4" xfId="30" xr:uid="{00000000-0005-0000-0000-000099000000}"/>
    <cellStyle name="Normal 3 2 5" xfId="27" xr:uid="{00000000-0005-0000-0000-00009A000000}"/>
    <cellStyle name="Normal 3 3" xfId="22" xr:uid="{00000000-0005-0000-0000-00009B000000}"/>
    <cellStyle name="Normal 3 3 2" xfId="87" xr:uid="{00000000-0005-0000-0000-00009C000000}"/>
    <cellStyle name="Normal 3 3 3" xfId="106" xr:uid="{00000000-0005-0000-0000-00009D000000}"/>
    <cellStyle name="Normal 3 3 4" xfId="119" xr:uid="{00000000-0005-0000-0000-00009E000000}"/>
    <cellStyle name="Normal 3 3 5" xfId="147" xr:uid="{00000000-0005-0000-0000-00009F000000}"/>
    <cellStyle name="Normal 3 4" xfId="70" xr:uid="{00000000-0005-0000-0000-0000A0000000}"/>
    <cellStyle name="Normal 3 4 2" xfId="83" xr:uid="{00000000-0005-0000-0000-0000A1000000}"/>
    <cellStyle name="Normal 3 4 3" xfId="102" xr:uid="{00000000-0005-0000-0000-0000A2000000}"/>
    <cellStyle name="Normal 3 4 4" xfId="155" xr:uid="{00000000-0005-0000-0000-0000A3000000}"/>
    <cellStyle name="Normal 3 5" xfId="91" xr:uid="{00000000-0005-0000-0000-0000A4000000}"/>
    <cellStyle name="Normal 3 6" xfId="57" xr:uid="{00000000-0005-0000-0000-0000A5000000}"/>
    <cellStyle name="Normal 3 7" xfId="167" xr:uid="{00000000-0005-0000-0000-0000A6000000}"/>
    <cellStyle name="Normal 4 2" xfId="136" xr:uid="{00000000-0005-0000-0000-0000A7000000}"/>
    <cellStyle name="Normal 6" xfId="20" xr:uid="{00000000-0005-0000-0000-0000A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6"/>
  <sheetViews>
    <sheetView tabSelected="1" zoomScale="90" zoomScaleNormal="90" workbookViewId="0">
      <selection activeCell="N15" sqref="N15"/>
    </sheetView>
  </sheetViews>
  <sheetFormatPr baseColWidth="10" defaultRowHeight="15" x14ac:dyDescent="0.25"/>
  <cols>
    <col min="1" max="1" width="4.42578125" bestFit="1" customWidth="1"/>
    <col min="2" max="2" width="49.28515625" style="89" bestFit="1" customWidth="1"/>
    <col min="3" max="3" width="4.42578125" bestFit="1" customWidth="1"/>
    <col min="4" max="4" width="16.140625" bestFit="1" customWidth="1"/>
    <col min="5" max="5" width="15.42578125" bestFit="1" customWidth="1"/>
    <col min="6" max="6" width="19.28515625" bestFit="1" customWidth="1"/>
  </cols>
  <sheetData>
    <row r="1" spans="1:6" ht="18.75" x14ac:dyDescent="0.3">
      <c r="A1" s="136" t="s">
        <v>0</v>
      </c>
      <c r="B1" s="136"/>
      <c r="C1" s="136"/>
      <c r="D1" s="136"/>
      <c r="E1" s="136"/>
      <c r="F1" s="136"/>
    </row>
    <row r="2" spans="1:6" ht="18.75" x14ac:dyDescent="0.3">
      <c r="A2" s="136" t="s">
        <v>1</v>
      </c>
      <c r="B2" s="136"/>
      <c r="C2" s="136"/>
      <c r="D2" s="136"/>
      <c r="E2" s="136"/>
      <c r="F2" s="136"/>
    </row>
    <row r="3" spans="1:6" ht="18.75" customHeight="1" x14ac:dyDescent="0.3">
      <c r="A3" s="136" t="s">
        <v>133</v>
      </c>
      <c r="B3" s="136"/>
      <c r="C3" s="136"/>
      <c r="D3" s="136"/>
      <c r="E3" s="136"/>
      <c r="F3" s="136"/>
    </row>
    <row r="4" spans="1:6" s="1" customFormat="1" ht="19.5" customHeight="1" thickBot="1" x14ac:dyDescent="0.35">
      <c r="A4" s="137" t="s">
        <v>134</v>
      </c>
      <c r="B4" s="137"/>
      <c r="C4" s="137"/>
      <c r="D4" s="137"/>
      <c r="E4" s="137"/>
      <c r="F4" s="137"/>
    </row>
    <row r="5" spans="1:6" ht="19.5" thickBot="1" x14ac:dyDescent="0.35">
      <c r="A5" s="2" t="s">
        <v>2</v>
      </c>
      <c r="B5" s="10" t="s">
        <v>3</v>
      </c>
      <c r="C5" s="8" t="s">
        <v>4</v>
      </c>
      <c r="D5" s="9" t="s">
        <v>5</v>
      </c>
      <c r="E5" s="10" t="s">
        <v>6</v>
      </c>
      <c r="F5" s="10" t="s">
        <v>7</v>
      </c>
    </row>
    <row r="6" spans="1:6" x14ac:dyDescent="0.25">
      <c r="A6" s="54"/>
      <c r="B6" s="72" t="s">
        <v>8</v>
      </c>
      <c r="C6" s="55"/>
      <c r="D6" s="56"/>
      <c r="E6" s="57"/>
      <c r="F6" s="58"/>
    </row>
    <row r="7" spans="1:6" x14ac:dyDescent="0.25">
      <c r="A7" s="106"/>
      <c r="B7" s="107" t="s">
        <v>9</v>
      </c>
      <c r="C7" s="108"/>
      <c r="D7" s="109"/>
      <c r="E7" s="109"/>
      <c r="F7" s="110"/>
    </row>
    <row r="8" spans="1:6" x14ac:dyDescent="0.25">
      <c r="A8" s="111" t="s">
        <v>10</v>
      </c>
      <c r="B8" s="112" t="s">
        <v>140</v>
      </c>
      <c r="C8" s="108"/>
      <c r="D8" s="109"/>
      <c r="E8" s="109"/>
      <c r="F8" s="110"/>
    </row>
    <row r="9" spans="1:6" x14ac:dyDescent="0.25">
      <c r="A9" s="111"/>
      <c r="B9" s="107" t="s">
        <v>15</v>
      </c>
      <c r="C9" s="113" t="s">
        <v>135</v>
      </c>
      <c r="D9" s="109">
        <v>1</v>
      </c>
      <c r="E9" s="109"/>
      <c r="F9" s="110">
        <f>+D9*E9</f>
        <v>0</v>
      </c>
    </row>
    <row r="10" spans="1:6" ht="15.75" x14ac:dyDescent="0.25">
      <c r="A10" s="116" t="s">
        <v>13</v>
      </c>
      <c r="B10" s="117" t="s">
        <v>12</v>
      </c>
      <c r="C10" s="118"/>
      <c r="D10" s="119"/>
      <c r="E10" s="120"/>
      <c r="F10" s="121"/>
    </row>
    <row r="11" spans="1:6" x14ac:dyDescent="0.25">
      <c r="A11" s="116"/>
      <c r="B11" s="122" t="s">
        <v>141</v>
      </c>
      <c r="C11" s="123" t="s">
        <v>14</v>
      </c>
      <c r="D11" s="124"/>
      <c r="E11" s="125"/>
      <c r="F11" s="110"/>
    </row>
    <row r="12" spans="1:6" x14ac:dyDescent="0.25">
      <c r="A12" s="126"/>
      <c r="B12" s="107" t="s">
        <v>15</v>
      </c>
      <c r="C12" s="127" t="s">
        <v>135</v>
      </c>
      <c r="D12" s="124">
        <v>1</v>
      </c>
      <c r="E12" s="125"/>
      <c r="F12" s="110">
        <f>+D12*E12</f>
        <v>0</v>
      </c>
    </row>
    <row r="13" spans="1:6" x14ac:dyDescent="0.25">
      <c r="A13" s="128"/>
      <c r="B13" s="129" t="s">
        <v>17</v>
      </c>
      <c r="C13" s="127"/>
      <c r="D13" s="130"/>
      <c r="E13" s="131"/>
      <c r="F13" s="110"/>
    </row>
    <row r="14" spans="1:6" x14ac:dyDescent="0.25">
      <c r="A14" s="132" t="s">
        <v>18</v>
      </c>
      <c r="B14" s="51" t="s">
        <v>19</v>
      </c>
      <c r="C14" s="44"/>
      <c r="D14" s="52"/>
      <c r="E14" s="47"/>
      <c r="F14" s="59"/>
    </row>
    <row r="15" spans="1:6" ht="16.5" x14ac:dyDescent="0.25">
      <c r="A15" s="132"/>
      <c r="B15" s="38" t="s">
        <v>20</v>
      </c>
      <c r="C15" s="37" t="s">
        <v>21</v>
      </c>
      <c r="D15" s="52">
        <v>16</v>
      </c>
      <c r="E15" s="47"/>
      <c r="F15" s="59">
        <f>+D15*E15</f>
        <v>0</v>
      </c>
    </row>
    <row r="16" spans="1:6" x14ac:dyDescent="0.25">
      <c r="A16" s="132" t="s">
        <v>22</v>
      </c>
      <c r="B16" s="51" t="s">
        <v>23</v>
      </c>
      <c r="C16" s="44"/>
      <c r="D16" s="52"/>
      <c r="E16" s="47"/>
      <c r="F16" s="59"/>
    </row>
    <row r="17" spans="1:6" x14ac:dyDescent="0.25">
      <c r="A17" s="132"/>
      <c r="B17" s="51" t="s">
        <v>24</v>
      </c>
      <c r="C17" s="44"/>
      <c r="D17" s="52"/>
      <c r="E17" s="47"/>
      <c r="F17" s="59"/>
    </row>
    <row r="18" spans="1:6" ht="16.5" x14ac:dyDescent="0.25">
      <c r="A18" s="132"/>
      <c r="B18" s="38" t="s">
        <v>20</v>
      </c>
      <c r="C18" s="37" t="s">
        <v>21</v>
      </c>
      <c r="D18" s="52">
        <v>15</v>
      </c>
      <c r="E18" s="47"/>
      <c r="F18" s="59">
        <f>+D18*E18</f>
        <v>0</v>
      </c>
    </row>
    <row r="19" spans="1:6" x14ac:dyDescent="0.25">
      <c r="A19" s="132" t="s">
        <v>25</v>
      </c>
      <c r="B19" s="51" t="s">
        <v>26</v>
      </c>
      <c r="C19" s="44"/>
      <c r="D19" s="52"/>
      <c r="E19" s="47"/>
      <c r="F19" s="59"/>
    </row>
    <row r="20" spans="1:6" ht="16.5" x14ac:dyDescent="0.25">
      <c r="A20" s="133"/>
      <c r="B20" s="38" t="s">
        <v>20</v>
      </c>
      <c r="C20" s="37" t="s">
        <v>21</v>
      </c>
      <c r="D20" s="52">
        <v>31</v>
      </c>
      <c r="E20" s="47"/>
      <c r="F20" s="59">
        <f>+D20*E20</f>
        <v>0</v>
      </c>
    </row>
    <row r="21" spans="1:6" x14ac:dyDescent="0.25">
      <c r="A21" s="132" t="s">
        <v>27</v>
      </c>
      <c r="B21" s="51" t="s">
        <v>28</v>
      </c>
      <c r="C21" s="44" t="s">
        <v>14</v>
      </c>
      <c r="D21" s="52"/>
      <c r="E21" s="47"/>
      <c r="F21" s="59"/>
    </row>
    <row r="22" spans="1:6" ht="16.5" x14ac:dyDescent="0.25">
      <c r="A22" s="134"/>
      <c r="B22" s="38" t="s">
        <v>20</v>
      </c>
      <c r="C22" s="37" t="s">
        <v>21</v>
      </c>
      <c r="D22" s="52">
        <v>5</v>
      </c>
      <c r="E22" s="47"/>
      <c r="F22" s="59">
        <f>+D22*E22</f>
        <v>0</v>
      </c>
    </row>
    <row r="23" spans="1:6" x14ac:dyDescent="0.25">
      <c r="A23" s="133"/>
      <c r="B23" s="75" t="s">
        <v>29</v>
      </c>
      <c r="C23" s="44"/>
      <c r="D23" s="52"/>
      <c r="E23" s="47"/>
      <c r="F23" s="59"/>
    </row>
    <row r="24" spans="1:6" x14ac:dyDescent="0.25">
      <c r="A24" s="132" t="s">
        <v>30</v>
      </c>
      <c r="B24" s="51" t="s">
        <v>31</v>
      </c>
      <c r="C24" s="44" t="s">
        <v>14</v>
      </c>
      <c r="D24" s="52"/>
      <c r="E24" s="47"/>
      <c r="F24" s="59"/>
    </row>
    <row r="25" spans="1:6" ht="16.5" x14ac:dyDescent="0.25">
      <c r="A25" s="134"/>
      <c r="B25" s="38" t="s">
        <v>20</v>
      </c>
      <c r="C25" s="37" t="s">
        <v>21</v>
      </c>
      <c r="D25" s="52">
        <v>2.5</v>
      </c>
      <c r="E25" s="47"/>
      <c r="F25" s="59">
        <f>+D25*E25</f>
        <v>0</v>
      </c>
    </row>
    <row r="26" spans="1:6" x14ac:dyDescent="0.25">
      <c r="A26" s="132" t="s">
        <v>32</v>
      </c>
      <c r="B26" s="51" t="s">
        <v>33</v>
      </c>
      <c r="C26" s="45" t="s">
        <v>14</v>
      </c>
      <c r="D26" s="53"/>
      <c r="E26" s="48"/>
      <c r="F26" s="59"/>
    </row>
    <row r="27" spans="1:6" ht="16.5" x14ac:dyDescent="0.25">
      <c r="A27" s="132"/>
      <c r="B27" s="38" t="s">
        <v>20</v>
      </c>
      <c r="C27" s="41" t="s">
        <v>21</v>
      </c>
      <c r="D27" s="53">
        <v>7.5</v>
      </c>
      <c r="E27" s="48"/>
      <c r="F27" s="59">
        <f>+D27*E27</f>
        <v>0</v>
      </c>
    </row>
    <row r="28" spans="1:6" x14ac:dyDescent="0.25">
      <c r="A28" s="132" t="s">
        <v>34</v>
      </c>
      <c r="B28" s="51" t="s">
        <v>35</v>
      </c>
      <c r="C28" s="44"/>
      <c r="D28" s="52"/>
      <c r="E28" s="47"/>
      <c r="F28" s="59"/>
    </row>
    <row r="29" spans="1:6" x14ac:dyDescent="0.25">
      <c r="A29" s="42"/>
      <c r="B29" s="38" t="s">
        <v>36</v>
      </c>
      <c r="C29" s="37" t="s">
        <v>37</v>
      </c>
      <c r="D29" s="52">
        <v>13</v>
      </c>
      <c r="E29" s="47"/>
      <c r="F29" s="59">
        <f>+D29*E29</f>
        <v>0</v>
      </c>
    </row>
    <row r="30" spans="1:6" x14ac:dyDescent="0.25">
      <c r="A30" s="42"/>
      <c r="B30" s="75" t="s">
        <v>38</v>
      </c>
      <c r="C30" s="44"/>
      <c r="D30" s="52"/>
      <c r="E30" s="47"/>
      <c r="F30" s="59"/>
    </row>
    <row r="31" spans="1:6" x14ac:dyDescent="0.25">
      <c r="A31" s="42" t="s">
        <v>39</v>
      </c>
      <c r="B31" s="76" t="s">
        <v>40</v>
      </c>
      <c r="C31" s="44" t="s">
        <v>14</v>
      </c>
      <c r="D31" s="52"/>
      <c r="E31" s="47"/>
      <c r="F31" s="59"/>
    </row>
    <row r="32" spans="1:6" ht="16.5" x14ac:dyDescent="0.25">
      <c r="A32" s="42"/>
      <c r="B32" s="38" t="s">
        <v>20</v>
      </c>
      <c r="C32" s="37" t="s">
        <v>21</v>
      </c>
      <c r="D32" s="52">
        <v>4</v>
      </c>
      <c r="E32" s="47"/>
      <c r="F32" s="59">
        <f>+D32*E32</f>
        <v>0</v>
      </c>
    </row>
    <row r="33" spans="1:6" x14ac:dyDescent="0.25">
      <c r="A33" s="42" t="s">
        <v>41</v>
      </c>
      <c r="B33" s="51" t="s">
        <v>42</v>
      </c>
      <c r="C33" s="44"/>
      <c r="D33" s="52"/>
      <c r="E33" s="47"/>
      <c r="F33" s="59"/>
    </row>
    <row r="34" spans="1:6" x14ac:dyDescent="0.25">
      <c r="A34" s="42"/>
      <c r="B34" s="38" t="s">
        <v>43</v>
      </c>
      <c r="C34" s="41" t="s">
        <v>44</v>
      </c>
      <c r="D34" s="53">
        <v>654</v>
      </c>
      <c r="E34" s="48"/>
      <c r="F34" s="59">
        <f>+D34*E34</f>
        <v>0</v>
      </c>
    </row>
    <row r="35" spans="1:6" x14ac:dyDescent="0.25">
      <c r="A35" s="42" t="s">
        <v>45</v>
      </c>
      <c r="B35" s="51" t="s">
        <v>46</v>
      </c>
      <c r="C35" s="37"/>
      <c r="D35" s="52"/>
      <c r="E35" s="47"/>
      <c r="F35" s="59"/>
    </row>
    <row r="36" spans="1:6" x14ac:dyDescent="0.25">
      <c r="A36" s="42"/>
      <c r="B36" s="38" t="s">
        <v>36</v>
      </c>
      <c r="C36" s="37" t="s">
        <v>37</v>
      </c>
      <c r="D36" s="52">
        <v>14</v>
      </c>
      <c r="E36" s="47"/>
      <c r="F36" s="59">
        <f>+D36*E36</f>
        <v>0</v>
      </c>
    </row>
    <row r="37" spans="1:6" x14ac:dyDescent="0.25">
      <c r="A37" s="42"/>
      <c r="B37" s="75" t="s">
        <v>47</v>
      </c>
      <c r="C37" s="44"/>
      <c r="D37" s="52"/>
      <c r="E37" s="47"/>
      <c r="F37" s="59"/>
    </row>
    <row r="38" spans="1:6" x14ac:dyDescent="0.25">
      <c r="A38" s="42" t="s">
        <v>48</v>
      </c>
      <c r="B38" s="77" t="s">
        <v>49</v>
      </c>
      <c r="C38" s="44"/>
      <c r="D38" s="52"/>
      <c r="E38" s="47"/>
      <c r="F38" s="59"/>
    </row>
    <row r="39" spans="1:6" ht="16.5" x14ac:dyDescent="0.25">
      <c r="A39" s="42"/>
      <c r="B39" s="38" t="s">
        <v>20</v>
      </c>
      <c r="C39" s="37" t="s">
        <v>21</v>
      </c>
      <c r="D39" s="52">
        <v>6.5</v>
      </c>
      <c r="E39" s="47"/>
      <c r="F39" s="59">
        <f>+D39*E39</f>
        <v>0</v>
      </c>
    </row>
    <row r="40" spans="1:6" x14ac:dyDescent="0.25">
      <c r="A40" s="42" t="s">
        <v>50</v>
      </c>
      <c r="B40" s="78" t="s">
        <v>51</v>
      </c>
      <c r="C40" s="44"/>
      <c r="D40" s="52"/>
      <c r="E40" s="47"/>
      <c r="F40" s="59"/>
    </row>
    <row r="41" spans="1:6" x14ac:dyDescent="0.25">
      <c r="A41" s="42"/>
      <c r="B41" s="38" t="s">
        <v>43</v>
      </c>
      <c r="C41" s="37" t="s">
        <v>44</v>
      </c>
      <c r="D41" s="52">
        <v>1115</v>
      </c>
      <c r="E41" s="47"/>
      <c r="F41" s="59">
        <f>+D41*E41</f>
        <v>0</v>
      </c>
    </row>
    <row r="42" spans="1:6" x14ac:dyDescent="0.25">
      <c r="A42" s="21" t="s">
        <v>52</v>
      </c>
      <c r="B42" s="80" t="s">
        <v>53</v>
      </c>
      <c r="C42" s="20"/>
      <c r="D42" s="29"/>
      <c r="E42" s="23"/>
      <c r="F42" s="59"/>
    </row>
    <row r="43" spans="1:6" x14ac:dyDescent="0.25">
      <c r="A43" s="21"/>
      <c r="B43" s="17" t="s">
        <v>36</v>
      </c>
      <c r="C43" s="15" t="s">
        <v>37</v>
      </c>
      <c r="D43" s="29">
        <v>15</v>
      </c>
      <c r="E43" s="22"/>
      <c r="F43" s="59">
        <f>+D43*E43</f>
        <v>0</v>
      </c>
    </row>
    <row r="44" spans="1:6" x14ac:dyDescent="0.25">
      <c r="A44" s="21"/>
      <c r="B44" s="17" t="s">
        <v>54</v>
      </c>
      <c r="C44" s="15"/>
      <c r="D44" s="29"/>
      <c r="E44" s="22"/>
      <c r="F44" s="59"/>
    </row>
    <row r="45" spans="1:6" x14ac:dyDescent="0.25">
      <c r="A45" s="18" t="s">
        <v>55</v>
      </c>
      <c r="B45" s="81" t="s">
        <v>56</v>
      </c>
      <c r="C45" s="19"/>
      <c r="D45" s="29"/>
      <c r="E45" s="22"/>
      <c r="F45" s="59"/>
    </row>
    <row r="46" spans="1:6" x14ac:dyDescent="0.25">
      <c r="A46" s="18"/>
      <c r="B46" s="17" t="s">
        <v>36</v>
      </c>
      <c r="C46" s="15" t="s">
        <v>37</v>
      </c>
      <c r="D46" s="29">
        <v>63</v>
      </c>
      <c r="E46" s="22"/>
      <c r="F46" s="59">
        <f>+D46*E46</f>
        <v>0</v>
      </c>
    </row>
    <row r="47" spans="1:6" x14ac:dyDescent="0.25">
      <c r="A47" s="18"/>
      <c r="B47" s="79" t="s">
        <v>57</v>
      </c>
      <c r="C47" s="19"/>
      <c r="D47" s="29"/>
      <c r="E47" s="22"/>
      <c r="F47" s="59"/>
    </row>
    <row r="48" spans="1:6" x14ac:dyDescent="0.25">
      <c r="A48" s="18" t="s">
        <v>58</v>
      </c>
      <c r="B48" s="14" t="s">
        <v>59</v>
      </c>
      <c r="C48" s="19"/>
      <c r="D48" s="29"/>
      <c r="E48" s="22"/>
      <c r="F48" s="59"/>
    </row>
    <row r="49" spans="1:6" x14ac:dyDescent="0.25">
      <c r="A49" s="18"/>
      <c r="B49" s="17" t="s">
        <v>36</v>
      </c>
      <c r="C49" s="19" t="s">
        <v>37</v>
      </c>
      <c r="D49" s="29">
        <v>156</v>
      </c>
      <c r="E49" s="22"/>
      <c r="F49" s="59">
        <f>+D49*E49</f>
        <v>0</v>
      </c>
    </row>
    <row r="50" spans="1:6" x14ac:dyDescent="0.25">
      <c r="A50" s="18"/>
      <c r="B50" s="17" t="s">
        <v>60</v>
      </c>
      <c r="C50" s="15"/>
      <c r="D50" s="29"/>
      <c r="E50" s="22"/>
      <c r="F50" s="59"/>
    </row>
    <row r="51" spans="1:6" x14ac:dyDescent="0.25">
      <c r="A51" s="18" t="s">
        <v>61</v>
      </c>
      <c r="B51" s="14" t="s">
        <v>62</v>
      </c>
      <c r="C51" s="15"/>
      <c r="D51" s="29"/>
      <c r="E51" s="22"/>
      <c r="F51" s="59"/>
    </row>
    <row r="52" spans="1:6" x14ac:dyDescent="0.25">
      <c r="A52" s="18"/>
      <c r="B52" s="17" t="s">
        <v>136</v>
      </c>
      <c r="C52" s="15" t="s">
        <v>137</v>
      </c>
      <c r="D52" s="29">
        <v>1</v>
      </c>
      <c r="E52" s="22"/>
      <c r="F52" s="59">
        <f>+D52*E52</f>
        <v>0</v>
      </c>
    </row>
    <row r="53" spans="1:6" s="1" customFormat="1" x14ac:dyDescent="0.25">
      <c r="A53" s="18"/>
      <c r="B53" s="17"/>
      <c r="C53" s="15"/>
      <c r="D53" s="29"/>
      <c r="E53" s="22"/>
      <c r="F53" s="59"/>
    </row>
    <row r="54" spans="1:6" s="1" customFormat="1" x14ac:dyDescent="0.25">
      <c r="A54" s="33"/>
      <c r="B54" s="34"/>
      <c r="C54" s="60"/>
      <c r="D54" s="35"/>
      <c r="E54" s="61"/>
      <c r="F54" s="62"/>
    </row>
    <row r="55" spans="1:6" s="1" customFormat="1" ht="15.75" thickBot="1" x14ac:dyDescent="0.3">
      <c r="A55" s="63"/>
      <c r="B55" s="82"/>
      <c r="C55" s="64"/>
      <c r="D55" s="65"/>
      <c r="E55" s="66"/>
      <c r="F55" s="67"/>
    </row>
    <row r="56" spans="1:6" s="1" customFormat="1" ht="19.5" thickBot="1" x14ac:dyDescent="0.35">
      <c r="A56" s="2" t="s">
        <v>2</v>
      </c>
      <c r="B56" s="10" t="s">
        <v>3</v>
      </c>
      <c r="C56" s="8" t="s">
        <v>4</v>
      </c>
      <c r="D56" s="9" t="s">
        <v>5</v>
      </c>
      <c r="E56" s="10" t="s">
        <v>6</v>
      </c>
      <c r="F56" s="10" t="s">
        <v>7</v>
      </c>
    </row>
    <row r="57" spans="1:6" x14ac:dyDescent="0.25">
      <c r="A57" s="18" t="s">
        <v>63</v>
      </c>
      <c r="B57" s="81" t="s">
        <v>64</v>
      </c>
      <c r="C57" s="19"/>
      <c r="D57" s="29"/>
      <c r="E57" s="22"/>
      <c r="F57" s="59"/>
    </row>
    <row r="58" spans="1:6" x14ac:dyDescent="0.25">
      <c r="A58" s="18"/>
      <c r="B58" s="17" t="s">
        <v>11</v>
      </c>
      <c r="C58" s="19" t="s">
        <v>4</v>
      </c>
      <c r="D58" s="29">
        <v>8</v>
      </c>
      <c r="E58" s="22"/>
      <c r="F58" s="59">
        <f>+D58*E58</f>
        <v>0</v>
      </c>
    </row>
    <row r="59" spans="1:6" x14ac:dyDescent="0.25">
      <c r="A59" s="18"/>
      <c r="B59" s="83" t="s">
        <v>66</v>
      </c>
      <c r="C59" s="19"/>
      <c r="D59" s="29"/>
      <c r="E59" s="22"/>
      <c r="F59" s="59"/>
    </row>
    <row r="60" spans="1:6" x14ac:dyDescent="0.25">
      <c r="A60" s="18" t="s">
        <v>67</v>
      </c>
      <c r="B60" s="14" t="s">
        <v>68</v>
      </c>
      <c r="C60" s="19"/>
      <c r="D60" s="29"/>
      <c r="E60" s="22"/>
      <c r="F60" s="59"/>
    </row>
    <row r="61" spans="1:6" x14ac:dyDescent="0.25">
      <c r="A61" s="18"/>
      <c r="B61" s="17" t="s">
        <v>36</v>
      </c>
      <c r="C61" s="19" t="s">
        <v>37</v>
      </c>
      <c r="D61" s="29">
        <v>46</v>
      </c>
      <c r="E61" s="22"/>
      <c r="F61" s="59">
        <f>+D61*E61</f>
        <v>0</v>
      </c>
    </row>
    <row r="62" spans="1:6" x14ac:dyDescent="0.25">
      <c r="A62" s="18" t="s">
        <v>69</v>
      </c>
      <c r="B62" s="81" t="s">
        <v>70</v>
      </c>
      <c r="C62" s="19"/>
      <c r="D62" s="29"/>
      <c r="E62" s="22"/>
      <c r="F62" s="59"/>
    </row>
    <row r="63" spans="1:6" x14ac:dyDescent="0.25">
      <c r="A63" s="18"/>
      <c r="B63" s="17" t="s">
        <v>36</v>
      </c>
      <c r="C63" s="19" t="s">
        <v>37</v>
      </c>
      <c r="D63" s="29">
        <v>46</v>
      </c>
      <c r="E63" s="22"/>
      <c r="F63" s="59">
        <f>+D63*E63</f>
        <v>0</v>
      </c>
    </row>
    <row r="64" spans="1:6" x14ac:dyDescent="0.25">
      <c r="A64" s="18" t="s">
        <v>71</v>
      </c>
      <c r="B64" s="14" t="s">
        <v>72</v>
      </c>
      <c r="C64" s="19"/>
      <c r="D64" s="29"/>
      <c r="E64" s="22"/>
      <c r="F64" s="59"/>
    </row>
    <row r="65" spans="1:6" x14ac:dyDescent="0.25">
      <c r="A65" s="18"/>
      <c r="B65" s="17" t="s">
        <v>65</v>
      </c>
      <c r="C65" s="19" t="s">
        <v>73</v>
      </c>
      <c r="D65" s="29">
        <v>42</v>
      </c>
      <c r="E65" s="22"/>
      <c r="F65" s="59">
        <f>+D65*E65</f>
        <v>0</v>
      </c>
    </row>
    <row r="66" spans="1:6" x14ac:dyDescent="0.25">
      <c r="A66" s="18" t="s">
        <v>74</v>
      </c>
      <c r="B66" s="84" t="s">
        <v>75</v>
      </c>
      <c r="C66" s="16"/>
      <c r="D66" s="29"/>
      <c r="E66" s="24"/>
      <c r="F66" s="59"/>
    </row>
    <row r="67" spans="1:6" x14ac:dyDescent="0.25">
      <c r="A67" s="18"/>
      <c r="B67" s="17" t="s">
        <v>11</v>
      </c>
      <c r="C67" s="19" t="s">
        <v>4</v>
      </c>
      <c r="D67" s="29">
        <v>3</v>
      </c>
      <c r="E67" s="22"/>
      <c r="F67" s="59">
        <f>+D67*E67</f>
        <v>0</v>
      </c>
    </row>
    <row r="68" spans="1:6" x14ac:dyDescent="0.25">
      <c r="A68" s="18" t="s">
        <v>76</v>
      </c>
      <c r="B68" s="17" t="s">
        <v>132</v>
      </c>
      <c r="C68" s="19"/>
      <c r="D68" s="29"/>
      <c r="E68" s="22"/>
      <c r="F68" s="59"/>
    </row>
    <row r="69" spans="1:6" x14ac:dyDescent="0.25">
      <c r="A69" s="42"/>
      <c r="B69" s="78" t="s">
        <v>77</v>
      </c>
      <c r="C69" s="44"/>
      <c r="D69" s="52"/>
      <c r="E69" s="47"/>
      <c r="F69" s="59"/>
    </row>
    <row r="70" spans="1:6" x14ac:dyDescent="0.25">
      <c r="A70" s="42"/>
      <c r="B70" s="38" t="s">
        <v>65</v>
      </c>
      <c r="C70" s="44" t="s">
        <v>73</v>
      </c>
      <c r="D70" s="52">
        <v>20</v>
      </c>
      <c r="E70" s="47"/>
      <c r="F70" s="59">
        <f>+D70*E70</f>
        <v>0</v>
      </c>
    </row>
    <row r="71" spans="1:6" x14ac:dyDescent="0.25">
      <c r="A71" s="18"/>
      <c r="B71" s="81" t="s">
        <v>78</v>
      </c>
      <c r="C71" s="19"/>
      <c r="D71" s="29"/>
      <c r="E71" s="22"/>
      <c r="F71" s="59"/>
    </row>
    <row r="72" spans="1:6" x14ac:dyDescent="0.25">
      <c r="A72" s="18"/>
      <c r="B72" s="17" t="s">
        <v>65</v>
      </c>
      <c r="C72" s="19" t="s">
        <v>73</v>
      </c>
      <c r="D72" s="29">
        <v>24</v>
      </c>
      <c r="E72" s="22"/>
      <c r="F72" s="59">
        <f>+D72*E72</f>
        <v>0</v>
      </c>
    </row>
    <row r="73" spans="1:6" x14ac:dyDescent="0.25">
      <c r="A73" s="18"/>
      <c r="B73" s="83" t="s">
        <v>79</v>
      </c>
      <c r="C73" s="19"/>
      <c r="D73" s="29"/>
      <c r="E73" s="25"/>
      <c r="F73" s="59"/>
    </row>
    <row r="74" spans="1:6" x14ac:dyDescent="0.25">
      <c r="A74" s="18"/>
      <c r="B74" s="83" t="s">
        <v>80</v>
      </c>
      <c r="C74" s="19"/>
      <c r="D74" s="29"/>
      <c r="E74" s="25"/>
      <c r="F74" s="59"/>
    </row>
    <row r="75" spans="1:6" x14ac:dyDescent="0.25">
      <c r="A75" s="42" t="s">
        <v>81</v>
      </c>
      <c r="B75" s="81" t="s">
        <v>82</v>
      </c>
      <c r="C75" s="44"/>
      <c r="D75" s="52"/>
      <c r="E75" s="25"/>
      <c r="F75" s="59"/>
    </row>
    <row r="76" spans="1:6" x14ac:dyDescent="0.25">
      <c r="A76" s="42"/>
      <c r="B76" s="38" t="s">
        <v>36</v>
      </c>
      <c r="C76" s="44" t="s">
        <v>37</v>
      </c>
      <c r="D76" s="52">
        <v>45</v>
      </c>
      <c r="E76" s="49"/>
      <c r="F76" s="59">
        <f>+D76*E76</f>
        <v>0</v>
      </c>
    </row>
    <row r="77" spans="1:6" x14ac:dyDescent="0.25">
      <c r="A77" s="18" t="s">
        <v>83</v>
      </c>
      <c r="B77" s="14" t="s">
        <v>84</v>
      </c>
      <c r="C77" s="19"/>
      <c r="D77" s="29"/>
      <c r="E77" s="25"/>
      <c r="F77" s="59"/>
    </row>
    <row r="78" spans="1:6" x14ac:dyDescent="0.25">
      <c r="A78" s="18"/>
      <c r="B78" s="17" t="s">
        <v>36</v>
      </c>
      <c r="C78" s="19" t="s">
        <v>37</v>
      </c>
      <c r="D78" s="29">
        <v>145</v>
      </c>
      <c r="E78" s="25"/>
      <c r="F78" s="59">
        <f>+D78*E78</f>
        <v>0</v>
      </c>
    </row>
    <row r="79" spans="1:6" x14ac:dyDescent="0.25">
      <c r="A79" s="18"/>
      <c r="B79" s="83" t="s">
        <v>138</v>
      </c>
      <c r="C79" s="19"/>
      <c r="D79" s="29"/>
      <c r="E79" s="25"/>
      <c r="F79" s="59"/>
    </row>
    <row r="80" spans="1:6" x14ac:dyDescent="0.25">
      <c r="A80" s="18" t="s">
        <v>85</v>
      </c>
      <c r="B80" s="14" t="s">
        <v>86</v>
      </c>
      <c r="C80" s="19"/>
      <c r="D80" s="29"/>
      <c r="E80" s="26"/>
      <c r="F80" s="59"/>
    </row>
    <row r="81" spans="1:6" x14ac:dyDescent="0.25">
      <c r="A81" s="18"/>
      <c r="B81" s="17" t="s">
        <v>11</v>
      </c>
      <c r="C81" s="19" t="s">
        <v>4</v>
      </c>
      <c r="D81" s="29">
        <v>4</v>
      </c>
      <c r="E81" s="25"/>
      <c r="F81" s="59">
        <f>+D81*E81</f>
        <v>0</v>
      </c>
    </row>
    <row r="82" spans="1:6" x14ac:dyDescent="0.25">
      <c r="A82" s="18"/>
      <c r="B82" s="85" t="s">
        <v>87</v>
      </c>
      <c r="C82" s="19"/>
      <c r="D82" s="29"/>
      <c r="E82" s="25"/>
      <c r="F82" s="59"/>
    </row>
    <row r="83" spans="1:6" x14ac:dyDescent="0.25">
      <c r="A83" s="42" t="s">
        <v>88</v>
      </c>
      <c r="B83" s="36" t="s">
        <v>89</v>
      </c>
      <c r="C83" s="44"/>
      <c r="D83" s="52"/>
      <c r="E83" s="49"/>
      <c r="F83" s="59"/>
    </row>
    <row r="84" spans="1:6" x14ac:dyDescent="0.25">
      <c r="A84" s="42"/>
      <c r="B84" s="38" t="s">
        <v>90</v>
      </c>
      <c r="C84" s="44" t="s">
        <v>37</v>
      </c>
      <c r="D84" s="52">
        <v>2</v>
      </c>
      <c r="E84" s="50"/>
      <c r="F84" s="59">
        <f>+D84*E84</f>
        <v>0</v>
      </c>
    </row>
    <row r="85" spans="1:6" x14ac:dyDescent="0.25">
      <c r="A85" s="42" t="s">
        <v>91</v>
      </c>
      <c r="B85" s="36" t="s">
        <v>92</v>
      </c>
      <c r="C85" s="44"/>
      <c r="D85" s="52"/>
      <c r="E85" s="49"/>
      <c r="F85" s="59"/>
    </row>
    <row r="86" spans="1:6" x14ac:dyDescent="0.25">
      <c r="A86" s="42"/>
      <c r="B86" s="38" t="s">
        <v>90</v>
      </c>
      <c r="C86" s="44" t="s">
        <v>37</v>
      </c>
      <c r="D86" s="52">
        <v>8</v>
      </c>
      <c r="E86" s="49"/>
      <c r="F86" s="59">
        <f>+D86*E86</f>
        <v>0</v>
      </c>
    </row>
    <row r="87" spans="1:6" x14ac:dyDescent="0.25">
      <c r="A87" s="18"/>
      <c r="B87" s="17"/>
      <c r="C87" s="19"/>
      <c r="D87" s="29"/>
      <c r="E87" s="25"/>
      <c r="F87" s="59"/>
    </row>
    <row r="88" spans="1:6" x14ac:dyDescent="0.25">
      <c r="A88" s="18"/>
      <c r="B88" s="83" t="s">
        <v>93</v>
      </c>
      <c r="C88" s="19"/>
      <c r="D88" s="29"/>
      <c r="E88" s="25"/>
      <c r="F88" s="59"/>
    </row>
    <row r="89" spans="1:6" x14ac:dyDescent="0.25">
      <c r="A89" s="18" t="s">
        <v>94</v>
      </c>
      <c r="B89" s="14" t="s">
        <v>95</v>
      </c>
      <c r="C89" s="19"/>
      <c r="D89" s="29"/>
      <c r="E89" s="25"/>
      <c r="F89" s="59"/>
    </row>
    <row r="90" spans="1:6" x14ac:dyDescent="0.25">
      <c r="A90" s="18"/>
      <c r="B90" s="17" t="s">
        <v>15</v>
      </c>
      <c r="C90" s="19" t="s">
        <v>16</v>
      </c>
      <c r="D90" s="29">
        <v>1</v>
      </c>
      <c r="E90" s="25"/>
      <c r="F90" s="59">
        <f>+D90*E90</f>
        <v>0</v>
      </c>
    </row>
    <row r="91" spans="1:6" x14ac:dyDescent="0.25">
      <c r="A91" s="42" t="s">
        <v>96</v>
      </c>
      <c r="B91" s="36" t="s">
        <v>97</v>
      </c>
      <c r="C91" s="44"/>
      <c r="D91" s="52"/>
      <c r="E91" s="49"/>
      <c r="F91" s="59"/>
    </row>
    <row r="92" spans="1:6" x14ac:dyDescent="0.25">
      <c r="A92" s="42"/>
      <c r="B92" s="38" t="s">
        <v>11</v>
      </c>
      <c r="C92" s="44" t="s">
        <v>4</v>
      </c>
      <c r="D92" s="52">
        <v>4</v>
      </c>
      <c r="E92" s="49"/>
      <c r="F92" s="59">
        <f>+D92*E92</f>
        <v>0</v>
      </c>
    </row>
    <row r="93" spans="1:6" x14ac:dyDescent="0.25">
      <c r="A93" s="42"/>
      <c r="B93" s="38" t="s">
        <v>98</v>
      </c>
      <c r="C93" s="44"/>
      <c r="D93" s="52"/>
      <c r="E93" s="49"/>
      <c r="F93" s="59"/>
    </row>
    <row r="94" spans="1:6" x14ac:dyDescent="0.25">
      <c r="A94" s="42" t="s">
        <v>99</v>
      </c>
      <c r="B94" s="36" t="s">
        <v>100</v>
      </c>
      <c r="C94" s="43"/>
      <c r="D94" s="52"/>
      <c r="E94" s="46"/>
      <c r="F94" s="59"/>
    </row>
    <row r="95" spans="1:6" x14ac:dyDescent="0.25">
      <c r="A95" s="42"/>
      <c r="B95" s="38" t="s">
        <v>11</v>
      </c>
      <c r="C95" s="44" t="s">
        <v>4</v>
      </c>
      <c r="D95" s="52">
        <v>2</v>
      </c>
      <c r="E95" s="47"/>
      <c r="F95" s="59">
        <f>+D95*E95</f>
        <v>0</v>
      </c>
    </row>
    <row r="96" spans="1:6" x14ac:dyDescent="0.25">
      <c r="A96" s="42"/>
      <c r="B96" s="38" t="s">
        <v>101</v>
      </c>
      <c r="C96" s="44"/>
      <c r="D96" s="52"/>
      <c r="E96" s="47"/>
      <c r="F96" s="59"/>
    </row>
    <row r="97" spans="1:6" x14ac:dyDescent="0.25">
      <c r="A97" s="42" t="s">
        <v>102</v>
      </c>
      <c r="B97" s="114" t="s">
        <v>139</v>
      </c>
      <c r="C97" s="102"/>
      <c r="D97" s="103"/>
      <c r="E97" s="104"/>
      <c r="F97" s="105"/>
    </row>
    <row r="98" spans="1:6" x14ac:dyDescent="0.25">
      <c r="A98" s="42"/>
      <c r="B98" s="38" t="s">
        <v>11</v>
      </c>
      <c r="C98" s="45" t="s">
        <v>4</v>
      </c>
      <c r="D98" s="115">
        <v>2</v>
      </c>
      <c r="E98" s="40"/>
      <c r="F98" s="59">
        <f>+D98*E98</f>
        <v>0</v>
      </c>
    </row>
    <row r="99" spans="1:6" x14ac:dyDescent="0.25">
      <c r="A99" s="42" t="s">
        <v>103</v>
      </c>
      <c r="B99" s="36" t="s">
        <v>104</v>
      </c>
      <c r="C99" s="45"/>
      <c r="D99" s="53"/>
      <c r="E99" s="40"/>
      <c r="F99" s="59"/>
    </row>
    <row r="100" spans="1:6" x14ac:dyDescent="0.25">
      <c r="A100" s="42"/>
      <c r="B100" s="38" t="s">
        <v>11</v>
      </c>
      <c r="C100" s="45" t="s">
        <v>4</v>
      </c>
      <c r="D100" s="53">
        <v>4</v>
      </c>
      <c r="E100" s="40"/>
      <c r="F100" s="59">
        <f>+D100*E100</f>
        <v>0</v>
      </c>
    </row>
    <row r="101" spans="1:6" x14ac:dyDescent="0.25">
      <c r="A101" s="18"/>
      <c r="B101" s="83" t="s">
        <v>105</v>
      </c>
      <c r="C101" s="19"/>
      <c r="D101" s="29"/>
      <c r="E101" s="25"/>
      <c r="F101" s="59"/>
    </row>
    <row r="102" spans="1:6" x14ac:dyDescent="0.25">
      <c r="A102" s="18" t="s">
        <v>106</v>
      </c>
      <c r="B102" s="14" t="s">
        <v>107</v>
      </c>
      <c r="C102" s="19"/>
      <c r="D102" s="29"/>
      <c r="E102" s="25"/>
      <c r="F102" s="59"/>
    </row>
    <row r="103" spans="1:6" x14ac:dyDescent="0.25">
      <c r="A103" s="18"/>
      <c r="B103" s="17" t="s">
        <v>11</v>
      </c>
      <c r="C103" s="19" t="s">
        <v>4</v>
      </c>
      <c r="D103" s="29">
        <v>2</v>
      </c>
      <c r="E103" s="25"/>
      <c r="F103" s="59">
        <f>+D103*E103</f>
        <v>0</v>
      </c>
    </row>
    <row r="104" spans="1:6" x14ac:dyDescent="0.25">
      <c r="A104" s="18"/>
      <c r="B104" s="83" t="s">
        <v>108</v>
      </c>
      <c r="C104" s="20"/>
      <c r="D104" s="30"/>
      <c r="E104" s="28"/>
      <c r="F104" s="59"/>
    </row>
    <row r="105" spans="1:6" x14ac:dyDescent="0.25">
      <c r="A105" s="18" t="s">
        <v>109</v>
      </c>
      <c r="B105" s="14" t="s">
        <v>110</v>
      </c>
      <c r="C105" s="20"/>
      <c r="D105" s="30"/>
      <c r="E105" s="28"/>
      <c r="F105" s="59"/>
    </row>
    <row r="106" spans="1:6" x14ac:dyDescent="0.25">
      <c r="A106" s="18"/>
      <c r="B106" s="17" t="s">
        <v>36</v>
      </c>
      <c r="C106" s="20" t="s">
        <v>37</v>
      </c>
      <c r="D106" s="30">
        <v>125</v>
      </c>
      <c r="E106" s="28"/>
      <c r="F106" s="59">
        <f>+D106*E106</f>
        <v>0</v>
      </c>
    </row>
    <row r="107" spans="1:6" x14ac:dyDescent="0.25">
      <c r="A107" s="18" t="s">
        <v>111</v>
      </c>
      <c r="B107" s="14" t="s">
        <v>112</v>
      </c>
      <c r="C107" s="19"/>
      <c r="D107" s="29"/>
      <c r="E107" s="27"/>
      <c r="F107" s="59"/>
    </row>
    <row r="108" spans="1:6" x14ac:dyDescent="0.25">
      <c r="A108" s="18"/>
      <c r="B108" s="17" t="s">
        <v>36</v>
      </c>
      <c r="C108" s="19" t="s">
        <v>37</v>
      </c>
      <c r="D108" s="29">
        <v>130</v>
      </c>
      <c r="E108" s="27"/>
      <c r="F108" s="59">
        <f>+D108*E108</f>
        <v>0</v>
      </c>
    </row>
    <row r="109" spans="1:6" s="1" customFormat="1" x14ac:dyDescent="0.25">
      <c r="A109" s="96"/>
      <c r="B109" s="97"/>
      <c r="C109" s="98"/>
      <c r="D109" s="99"/>
      <c r="E109" s="100"/>
      <c r="F109" s="101"/>
    </row>
    <row r="110" spans="1:6" s="1" customFormat="1" x14ac:dyDescent="0.25">
      <c r="A110" s="90"/>
      <c r="B110" s="91"/>
      <c r="C110" s="92"/>
      <c r="D110" s="93"/>
      <c r="E110" s="94"/>
      <c r="F110" s="95"/>
    </row>
    <row r="111" spans="1:6" s="1" customFormat="1" ht="15.75" thickBot="1" x14ac:dyDescent="0.3">
      <c r="A111" s="68"/>
      <c r="B111" s="86"/>
      <c r="C111" s="69"/>
      <c r="D111" s="70"/>
      <c r="E111" s="71"/>
      <c r="F111" s="67"/>
    </row>
    <row r="112" spans="1:6" s="1" customFormat="1" ht="19.5" thickBot="1" x14ac:dyDescent="0.35">
      <c r="A112" s="2" t="s">
        <v>2</v>
      </c>
      <c r="B112" s="10" t="s">
        <v>3</v>
      </c>
      <c r="C112" s="8" t="s">
        <v>4</v>
      </c>
      <c r="D112" s="9" t="s">
        <v>5</v>
      </c>
      <c r="E112" s="10" t="s">
        <v>6</v>
      </c>
      <c r="F112" s="10" t="s">
        <v>7</v>
      </c>
    </row>
    <row r="113" spans="1:6" x14ac:dyDescent="0.25">
      <c r="A113" s="42"/>
      <c r="B113" s="83" t="s">
        <v>113</v>
      </c>
      <c r="C113" s="44"/>
      <c r="D113" s="52"/>
      <c r="E113" s="39"/>
      <c r="F113" s="59"/>
    </row>
    <row r="114" spans="1:6" x14ac:dyDescent="0.25">
      <c r="A114" s="5"/>
      <c r="B114" s="73" t="s">
        <v>114</v>
      </c>
      <c r="C114" s="11"/>
      <c r="D114" s="3"/>
      <c r="E114" s="3"/>
      <c r="F114" s="59"/>
    </row>
    <row r="115" spans="1:6" x14ac:dyDescent="0.25">
      <c r="A115" s="4" t="s">
        <v>115</v>
      </c>
      <c r="B115" s="74" t="s">
        <v>116</v>
      </c>
      <c r="C115" s="11"/>
      <c r="D115" s="3"/>
      <c r="E115" s="3"/>
      <c r="F115" s="59"/>
    </row>
    <row r="116" spans="1:6" x14ac:dyDescent="0.25">
      <c r="A116" s="4"/>
      <c r="B116" s="73" t="s">
        <v>11</v>
      </c>
      <c r="C116" s="11" t="s">
        <v>4</v>
      </c>
      <c r="D116" s="3">
        <v>30</v>
      </c>
      <c r="E116" s="3"/>
      <c r="F116" s="59">
        <f>+D116*E116</f>
        <v>0</v>
      </c>
    </row>
    <row r="117" spans="1:6" x14ac:dyDescent="0.25">
      <c r="A117" s="4"/>
      <c r="B117" s="73"/>
      <c r="C117" s="11"/>
      <c r="D117" s="3"/>
      <c r="E117" s="3"/>
      <c r="F117" s="59"/>
    </row>
    <row r="118" spans="1:6" x14ac:dyDescent="0.25">
      <c r="A118" s="5"/>
      <c r="B118" s="73" t="s">
        <v>118</v>
      </c>
      <c r="C118" s="11"/>
      <c r="D118" s="3"/>
      <c r="E118" s="3"/>
      <c r="F118" s="59"/>
    </row>
    <row r="119" spans="1:6" x14ac:dyDescent="0.25">
      <c r="A119" s="4" t="s">
        <v>117</v>
      </c>
      <c r="B119" s="74" t="s">
        <v>120</v>
      </c>
      <c r="C119" s="11"/>
      <c r="D119" s="3"/>
      <c r="E119" s="3"/>
      <c r="F119" s="59"/>
    </row>
    <row r="120" spans="1:6" x14ac:dyDescent="0.25">
      <c r="A120" s="4"/>
      <c r="B120" s="73" t="s">
        <v>15</v>
      </c>
      <c r="C120" s="11" t="s">
        <v>16</v>
      </c>
      <c r="D120" s="3">
        <v>1</v>
      </c>
      <c r="E120" s="3"/>
      <c r="F120" s="59">
        <f>+D120*E120</f>
        <v>0</v>
      </c>
    </row>
    <row r="121" spans="1:6" x14ac:dyDescent="0.25">
      <c r="A121" s="4"/>
      <c r="B121" s="73"/>
      <c r="C121" s="11"/>
      <c r="D121" s="3"/>
      <c r="E121" s="3"/>
      <c r="F121" s="59"/>
    </row>
    <row r="122" spans="1:6" x14ac:dyDescent="0.25">
      <c r="A122" s="5"/>
      <c r="B122" s="73" t="s">
        <v>121</v>
      </c>
      <c r="C122" s="11"/>
      <c r="D122" s="3"/>
      <c r="E122" s="3"/>
      <c r="F122" s="59"/>
    </row>
    <row r="123" spans="1:6" x14ac:dyDescent="0.25">
      <c r="A123" s="4" t="s">
        <v>119</v>
      </c>
      <c r="B123" s="74" t="s">
        <v>123</v>
      </c>
      <c r="C123" s="11"/>
      <c r="D123" s="3"/>
      <c r="E123" s="3"/>
      <c r="F123" s="59"/>
    </row>
    <row r="124" spans="1:6" x14ac:dyDescent="0.25">
      <c r="A124" s="4"/>
      <c r="B124" s="73" t="s">
        <v>11</v>
      </c>
      <c r="C124" s="11" t="s">
        <v>4</v>
      </c>
      <c r="D124" s="3">
        <v>1</v>
      </c>
      <c r="E124" s="3"/>
      <c r="F124" s="59">
        <f>+D124*E124</f>
        <v>0</v>
      </c>
    </row>
    <row r="125" spans="1:6" x14ac:dyDescent="0.25">
      <c r="A125" s="4" t="s">
        <v>122</v>
      </c>
      <c r="B125" s="74" t="s">
        <v>125</v>
      </c>
      <c r="C125" s="11"/>
      <c r="D125" s="3"/>
      <c r="E125" s="3"/>
      <c r="F125" s="59"/>
    </row>
    <row r="126" spans="1:6" x14ac:dyDescent="0.25">
      <c r="A126" s="4"/>
      <c r="B126" s="74" t="s">
        <v>126</v>
      </c>
      <c r="C126" s="11"/>
      <c r="D126" s="3"/>
      <c r="E126" s="3"/>
      <c r="F126" s="59"/>
    </row>
    <row r="127" spans="1:6" x14ac:dyDescent="0.25">
      <c r="A127" s="4"/>
      <c r="B127" s="73" t="s">
        <v>65</v>
      </c>
      <c r="C127" s="11" t="s">
        <v>73</v>
      </c>
      <c r="D127" s="3">
        <v>1350</v>
      </c>
      <c r="E127" s="3"/>
      <c r="F127" s="59">
        <f>+D127*E127</f>
        <v>0</v>
      </c>
    </row>
    <row r="128" spans="1:6" x14ac:dyDescent="0.25">
      <c r="A128" s="4"/>
      <c r="B128" s="73"/>
      <c r="C128" s="11"/>
      <c r="D128" s="3"/>
      <c r="E128" s="3"/>
      <c r="F128" s="59"/>
    </row>
    <row r="129" spans="1:6" x14ac:dyDescent="0.25">
      <c r="A129" s="5"/>
      <c r="B129" s="73" t="s">
        <v>131</v>
      </c>
      <c r="C129" s="11"/>
      <c r="D129" s="3"/>
      <c r="E129" s="3"/>
      <c r="F129" s="59"/>
    </row>
    <row r="130" spans="1:6" x14ac:dyDescent="0.25">
      <c r="A130" s="4" t="s">
        <v>124</v>
      </c>
      <c r="B130" s="74" t="s">
        <v>127</v>
      </c>
      <c r="C130" s="11"/>
      <c r="D130" s="3"/>
      <c r="E130" s="3"/>
      <c r="F130" s="59"/>
    </row>
    <row r="131" spans="1:6" x14ac:dyDescent="0.25">
      <c r="A131" s="4"/>
      <c r="B131" s="73" t="s">
        <v>11</v>
      </c>
      <c r="C131" s="11" t="s">
        <v>4</v>
      </c>
      <c r="D131" s="3">
        <v>20</v>
      </c>
      <c r="E131" s="3"/>
      <c r="F131" s="59">
        <f>+D131*E131</f>
        <v>0</v>
      </c>
    </row>
    <row r="132" spans="1:6" ht="15.75" thickBot="1" x14ac:dyDescent="0.3">
      <c r="A132" s="4"/>
      <c r="B132" s="73"/>
      <c r="C132" s="11"/>
      <c r="D132" s="3"/>
      <c r="E132" s="3"/>
      <c r="F132" s="3"/>
    </row>
    <row r="133" spans="1:6" ht="15.75" thickBot="1" x14ac:dyDescent="0.3">
      <c r="A133" s="5"/>
      <c r="B133" s="73"/>
      <c r="C133" s="12"/>
      <c r="D133" s="135" t="s">
        <v>128</v>
      </c>
      <c r="E133" s="135"/>
      <c r="F133" s="6">
        <f>SUM(F7:F132)</f>
        <v>0</v>
      </c>
    </row>
    <row r="134" spans="1:6" ht="15.75" thickBot="1" x14ac:dyDescent="0.3">
      <c r="A134" s="5"/>
      <c r="B134" s="73"/>
      <c r="C134" s="12"/>
      <c r="D134" s="135" t="s">
        <v>129</v>
      </c>
      <c r="E134" s="135"/>
      <c r="F134" s="6">
        <f>+F133*20%</f>
        <v>0</v>
      </c>
    </row>
    <row r="135" spans="1:6" ht="15.75" thickBot="1" x14ac:dyDescent="0.3">
      <c r="A135" s="7"/>
      <c r="B135" s="87"/>
      <c r="C135" s="13"/>
      <c r="D135" s="135" t="s">
        <v>130</v>
      </c>
      <c r="E135" s="135"/>
      <c r="F135" s="6">
        <f>+F133+F134</f>
        <v>0</v>
      </c>
    </row>
    <row r="136" spans="1:6" x14ac:dyDescent="0.25">
      <c r="A136" s="31"/>
      <c r="B136" s="88"/>
      <c r="C136" s="32"/>
      <c r="D136" s="31"/>
      <c r="E136" s="31"/>
      <c r="F136" s="31"/>
    </row>
  </sheetData>
  <mergeCells count="7">
    <mergeCell ref="D135:E135"/>
    <mergeCell ref="D133:E133"/>
    <mergeCell ref="D134:E134"/>
    <mergeCell ref="A1:F1"/>
    <mergeCell ref="A3:F3"/>
    <mergeCell ref="A2:F2"/>
    <mergeCell ref="A4:F4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BORDEREAU DES PRIX AO 03-2021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best-user</dc:creator>
  <cp:lastModifiedBy>Riyad</cp:lastModifiedBy>
  <cp:lastPrinted>2021-11-12T13:01:09Z</cp:lastPrinted>
  <dcterms:created xsi:type="dcterms:W3CDTF">2021-11-03T08:45:31Z</dcterms:created>
  <dcterms:modified xsi:type="dcterms:W3CDTF">2021-11-15T15:33:39Z</dcterms:modified>
</cp:coreProperties>
</file>